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о расходовании субсидии" sheetId="1" r:id="rId1"/>
    <sheet name="о составе и количестве граждан" sheetId="2" r:id="rId2"/>
    <sheet name="о предоставлении услуг" sheetId="3" r:id="rId3"/>
    <sheet name="доп услуги" sheetId="4" r:id="rId4"/>
    <sheet name="о деятельности" sheetId="5" r:id="rId5"/>
  </sheets>
  <calcPr calcId="124519"/>
</workbook>
</file>

<file path=xl/calcChain.xml><?xml version="1.0" encoding="utf-8"?>
<calcChain xmlns="http://schemas.openxmlformats.org/spreadsheetml/2006/main">
  <c r="E18" i="4"/>
  <c r="D18"/>
  <c r="C18"/>
  <c r="M83" i="3"/>
  <c r="L83"/>
  <c r="K83"/>
  <c r="J83"/>
  <c r="I83"/>
  <c r="H83"/>
  <c r="G83"/>
  <c r="F83"/>
  <c r="E83"/>
  <c r="D83"/>
  <c r="C83"/>
  <c r="C34" i="5"/>
  <c r="C27"/>
  <c r="C23"/>
  <c r="C13"/>
  <c r="D15" i="1"/>
  <c r="D12"/>
  <c r="F15"/>
  <c r="F12"/>
  <c r="C15"/>
  <c r="C12"/>
  <c r="F9"/>
  <c r="D9"/>
  <c r="D6" s="1"/>
  <c r="D24" s="1"/>
  <c r="C9"/>
  <c r="C6"/>
  <c r="C24" s="1"/>
  <c r="F6"/>
  <c r="F24"/>
</calcChain>
</file>

<file path=xl/sharedStrings.xml><?xml version="1.0" encoding="utf-8"?>
<sst xmlns="http://schemas.openxmlformats.org/spreadsheetml/2006/main" count="388" uniqueCount="303">
  <si>
    <t>№ п/п</t>
  </si>
  <si>
    <t>Наименование расходов</t>
  </si>
  <si>
    <t>Примечание</t>
  </si>
  <si>
    <t>Прямые расходы</t>
  </si>
  <si>
    <t>1.1</t>
  </si>
  <si>
    <t>1.2</t>
  </si>
  <si>
    <t>1.3</t>
  </si>
  <si>
    <t>Общехозяйственные расходы</t>
  </si>
  <si>
    <t>1.3.1</t>
  </si>
  <si>
    <t>Увеличение стоимости материальных запасов</t>
  </si>
  <si>
    <t>1.4</t>
  </si>
  <si>
    <t>Косвенные расходы</t>
  </si>
  <si>
    <t>2.1</t>
  </si>
  <si>
    <t>Расходы на оплату труда управленческого персонала</t>
  </si>
  <si>
    <t>2.2.</t>
  </si>
  <si>
    <t>Начисления на выплаты по оплате труда управленческого персонала</t>
  </si>
  <si>
    <t>2.3</t>
  </si>
  <si>
    <t>Косвенные общехозяйственные расходы</t>
  </si>
  <si>
    <t>2.3.1</t>
  </si>
  <si>
    <t>Услуги связи</t>
  </si>
  <si>
    <t>2.3.2</t>
  </si>
  <si>
    <t>Транспортные услуги</t>
  </si>
  <si>
    <t>2.3.3</t>
  </si>
  <si>
    <t>Коммунальные услуги</t>
  </si>
  <si>
    <t>2.3.4</t>
  </si>
  <si>
    <t>Арендная плата за пользование имуществом</t>
  </si>
  <si>
    <t>2.3.5</t>
  </si>
  <si>
    <t>2.3.6</t>
  </si>
  <si>
    <t>2.3.7</t>
  </si>
  <si>
    <t>Увеличение стоимости основных средств</t>
  </si>
  <si>
    <t>2.3.8</t>
  </si>
  <si>
    <t>Итого</t>
  </si>
  <si>
    <t>ОТЧЕТ</t>
  </si>
  <si>
    <t>Объем субсидии, полученной из бюджета Республики Башкортостан,  руб.</t>
  </si>
  <si>
    <t>Кассовые расходы, руб.</t>
  </si>
  <si>
    <t>Документ основание кассового расхода</t>
  </si>
  <si>
    <t xml:space="preserve">Остаток субсидии,  руб.  </t>
  </si>
  <si>
    <t>ячейки не заполнять</t>
  </si>
  <si>
    <t xml:space="preserve">ячейки не заполнять </t>
  </si>
  <si>
    <t xml:space="preserve">Руководитель </t>
  </si>
  <si>
    <t>_________________________</t>
  </si>
  <si>
    <t>/расшифровка подписи/</t>
  </si>
  <si>
    <t>Оплата труда персонала, предоставляющего услугу "Социальное обслуживание на дому"</t>
  </si>
  <si>
    <t>Начисления на выплаты по оплате труда персонала, предоставляющего услугу "Социальное обслуживание на дому"</t>
  </si>
  <si>
    <t>Прочие расходы, непосредственно связанные с предоставлением  услуги "Социальное обслуживание на дому"</t>
  </si>
  <si>
    <t>Работы (услуги) по содержанию имущества</t>
  </si>
  <si>
    <t>Прочие работы (услуги)</t>
  </si>
  <si>
    <t>Достоверность представляемых сведений и целевое использование бюджетных средств подтверждаем:</t>
  </si>
  <si>
    <t>М.П.</t>
  </si>
  <si>
    <t>Услуги оказанные за счет средств бюджета Республики Башкортостан</t>
  </si>
  <si>
    <t>Наименование социальной услуги</t>
  </si>
  <si>
    <t>бесплатно</t>
  </si>
  <si>
    <t>частичная оплата</t>
  </si>
  <si>
    <t>полная оплата</t>
  </si>
  <si>
    <t>Оплата сверх стандарта</t>
  </si>
  <si>
    <t xml:space="preserve">Итого </t>
  </si>
  <si>
    <t>Наименование показателя</t>
  </si>
  <si>
    <t>за полную оплату</t>
  </si>
  <si>
    <t>всего</t>
  </si>
  <si>
    <t>количество обслуженных, чел.</t>
  </si>
  <si>
    <t>выручка от оказания услуги, руб.</t>
  </si>
  <si>
    <t>Признанные нуждающимися в получении видов услуг в форме социального обслуживания на дому согласно Перечню услуг по видам социальных услуг, предоставляемых поставщиками социальных услуг в Республике Башкортостан, утвержденному Законом Республики Башкортостан "О социальном обслуживании граждан в Республике Башкортостан", чел. - всего,</t>
  </si>
  <si>
    <t>из них в возрасте:</t>
  </si>
  <si>
    <t>до 18 лет</t>
  </si>
  <si>
    <t>18 - 59 лет</t>
  </si>
  <si>
    <t>60 лет и старше</t>
  </si>
  <si>
    <t>1.1.1</t>
  </si>
  <si>
    <t>1.1.2</t>
  </si>
  <si>
    <t>1.1.3</t>
  </si>
  <si>
    <t>1.2.1</t>
  </si>
  <si>
    <t>1.2.3</t>
  </si>
  <si>
    <t>в том числе инвалиды - всего, из них в возрасте:</t>
  </si>
  <si>
    <t>в том числе ветераны Великой Отечественной войны - всего, из них:</t>
  </si>
  <si>
    <t>участники Великой Отечественной войны</t>
  </si>
  <si>
    <t>инвалиды Великой Отечественной войны</t>
  </si>
  <si>
    <t>вдовы участников и инвалидов Великой Отечественной войны</t>
  </si>
  <si>
    <t>труженики тыла</t>
  </si>
  <si>
    <t>1.3.2</t>
  </si>
  <si>
    <t>1.3.3</t>
  </si>
  <si>
    <t>1.3.4</t>
  </si>
  <si>
    <t>1</t>
  </si>
  <si>
    <t>за частичную плату</t>
  </si>
  <si>
    <t>Отчет</t>
  </si>
  <si>
    <t>(наименование организации и муниципального образования РБ, на территории которого оказана услуга "Социальное обслуживание на дому ")</t>
  </si>
  <si>
    <t>о составе и количестве граждан, обслуженных за 2016 год *</t>
  </si>
  <si>
    <t>* При наличии хозяйственного общества таблица заполняется с учетом его данных</t>
  </si>
  <si>
    <t>Достоверность представленных сведений и целевое использование бюджетных средств подтверждаем:</t>
  </si>
  <si>
    <t>Главный бухгалтер</t>
  </si>
  <si>
    <t xml:space="preserve">Количество получателей услуги, чел. </t>
  </si>
  <si>
    <t>Количество видов услуги, оказанной в форме социального обслуживания на дому</t>
  </si>
  <si>
    <t>за частичную  оплату</t>
  </si>
  <si>
    <t>за оплату сверх стандарта</t>
  </si>
  <si>
    <t>Выручка от оказания услуги получателям, признанрным нуждающимися, руб.</t>
  </si>
  <si>
    <t>1. Социально-бытовые виды услуг</t>
  </si>
  <si>
    <t>Покупка за счет средств получателя  услуги и доставка на дом продуктов питания (за исключением алкогольной продукции), горячих готовых блюд, промышленных товаров первой необходимости, средств санитарии и гигиены, средств ухода, книг, газет, журналов</t>
  </si>
  <si>
    <t>Помощь получателю в приготовлении пищи</t>
  </si>
  <si>
    <t>Приготовление пищи лицам, не способным по состоянию здоровья самостоятельно готовить</t>
  </si>
  <si>
    <t>1.5</t>
  </si>
  <si>
    <t>Кормление получателей социальных услуг, не способных по состоянию здоровья самостоятельно питаться</t>
  </si>
  <si>
    <t>Предоставление санитарно-гигиенических услуг лицам, не способным по состоянию здоровья самостоятельно обслуживать себя</t>
  </si>
  <si>
    <t>1.6</t>
  </si>
  <si>
    <t>Содействие получателю услуги в получении медицинских услуг на базе медицинских организаций</t>
  </si>
  <si>
    <t>1.7</t>
  </si>
  <si>
    <t xml:space="preserve"> Обеспечение временного ухода (кратковременного присмотра) за инвалидом, ребенком</t>
  </si>
  <si>
    <t>1.8</t>
  </si>
  <si>
    <t>Содействие получателю услуги в посещении театров, выставок и других культурных мероприятий, в том числе в сопровождении социального работника</t>
  </si>
  <si>
    <t>1.9</t>
  </si>
  <si>
    <t>Уборка жилого помещения получателя услуги</t>
  </si>
  <si>
    <t>1.10</t>
  </si>
  <si>
    <t>Сдача за счет средств получателя услуги вещей в стирку, химчистку, ремонт, обратная их доставка</t>
  </si>
  <si>
    <t>1.11</t>
  </si>
  <si>
    <t>Оказание за счет средств получателя социальных услуг прачечных услуг (стирка и глажка белья)</t>
  </si>
  <si>
    <t>1.12</t>
  </si>
  <si>
    <t>Покупка за счет средств получателя социальных услуг топлива (в жилых помещениях без центрального отопления и (или) водоснабжения), топка печей, обеспечение водой</t>
  </si>
  <si>
    <t>1.13</t>
  </si>
  <si>
    <t>предоставление услуг по обработке приусадебного участка, а также оказание услуг и выполнение работ, обеспечивающих жизнедеятельность получателей  услуг, проживающих в жилых помещениях, не обеспеченных инженерными системами</t>
  </si>
  <si>
    <t>1.14</t>
  </si>
  <si>
    <t>Содействие получателю услуги в организации и проведении ремонта жилых помещений</t>
  </si>
  <si>
    <t>1.15</t>
  </si>
  <si>
    <t xml:space="preserve"> Оплата за счет средств получателя  услуги жилищно-коммунальных услуг и услуг связи</t>
  </si>
  <si>
    <t>1.16</t>
  </si>
  <si>
    <t>Отправка за счет средств получателя социальных услуги почтовой корреспонденции, помощь в написании и (или) прочтении писем, в том числе электронных</t>
  </si>
  <si>
    <t>1.1.7</t>
  </si>
  <si>
    <t xml:space="preserve"> Содействие получателю услуги в организация ритуальных услуг либо организация ритуальных услуг при отсутствии у умершего получателя  услуги родственников или их отказе заняться погребением</t>
  </si>
  <si>
    <t>2. Социально-медицинские виды услуги</t>
  </si>
  <si>
    <t>Выполнение процедур, связанных с сохранением здоровья получателя  услуги (измерение температуры тела, артериального давления, контроль за приемом лекарств, закапывание капель и другие)</t>
  </si>
  <si>
    <t>2.2</t>
  </si>
  <si>
    <t xml:space="preserve"> Оказание помощиполучателю услуги  в освоении и выполнении посильных физических упражнений</t>
  </si>
  <si>
    <t>Содействие получателю услуги в госпитализации, сопровождении в медицинские организации</t>
  </si>
  <si>
    <t>2.4</t>
  </si>
  <si>
    <t>Содействие получателю услуги  в обеспечении по рецептам врачей лекарственными препаратами и медицинскими изделиями</t>
  </si>
  <si>
    <t>2.5</t>
  </si>
  <si>
    <t xml:space="preserve"> Содействие получателю услуги  в прохождении медико-социальной экспертизы</t>
  </si>
  <si>
    <t>2.6</t>
  </si>
  <si>
    <t>Содействие  получтелю услуги в получении  путевок на санаторно-курортное лечение</t>
  </si>
  <si>
    <t>2.7</t>
  </si>
  <si>
    <t>Содействие получателю услуги в получении зубопротезной и протезно-ортопедической помощи, а также в обеспечении техническими средствами реабилитации</t>
  </si>
  <si>
    <t>2.8</t>
  </si>
  <si>
    <t>Оказание получателю услуги первой помощи до оказания медицинской помощи</t>
  </si>
  <si>
    <t>2.9</t>
  </si>
  <si>
    <t>Вызов врача на дом к получателю услуги</t>
  </si>
  <si>
    <t>3. Социально-психологические виды услуги</t>
  </si>
  <si>
    <t>3.1</t>
  </si>
  <si>
    <t>Социально-психологическое консультирование получателя услуги, в том числе по вопросам внутрисемейных отношений</t>
  </si>
  <si>
    <t>Осуществление психологической диагностики и коррекции поведения получателя услуги</t>
  </si>
  <si>
    <t>3.2</t>
  </si>
  <si>
    <t>Проведение психологических тренингов для получателей услуги</t>
  </si>
  <si>
    <t>3.3</t>
  </si>
  <si>
    <t>Содействие в диагностическом обследовании психофизического, интеллектуального и эмоционального развития детей дошкольного возраста, находящихся на стационарном социальном обслуживании, изучение их склонностей и способностей для определения степени готовности к школе</t>
  </si>
  <si>
    <t>3.4</t>
  </si>
  <si>
    <t>Содействие в проведении психолого-медицинского обследования детей, находящихся на стационарном социальном обслуживании</t>
  </si>
  <si>
    <t>3.5</t>
  </si>
  <si>
    <t>Оказание получателям услуги психологической помощи в установлении или восстановлении утраченных контактов с семьей, возвращении детей родителям или лицам, их заменяющим, а также в восстановлении или установлении социального статуса в коллективе сверстников по месту учебы</t>
  </si>
  <si>
    <t>3.6</t>
  </si>
  <si>
    <t>Экстренная психологическая помощь детям по телефону</t>
  </si>
  <si>
    <t>3.7</t>
  </si>
  <si>
    <t>Социально-психологический патронаж получателей услуги</t>
  </si>
  <si>
    <t>3.8</t>
  </si>
  <si>
    <t>Оказание психологической (экстренной психологической) помощи, в том числе гражданам, осуществляющим уход на дому за тяжелобольными получателями услуги</t>
  </si>
  <si>
    <t>3.9</t>
  </si>
  <si>
    <t>4. Социально-педагогические виды услуги</t>
  </si>
  <si>
    <t>4.1</t>
  </si>
  <si>
    <t>Социально-педагогическая коррекция получателя услуги, включая диагностику и консультирование</t>
  </si>
  <si>
    <t>Содействие детям, находящимся на стационарном социальном обслуживании, в получении дошкольного образования, среднего общего образования, среднего, профессионального образования</t>
  </si>
  <si>
    <t>4.2</t>
  </si>
  <si>
    <t>Организация обучения детей-инвалидов навыкам самообслуживания, адекватного поведения в быту и общественных местах, самоконтролю, навыкам общения и другим формам жизнедеятельности</t>
  </si>
  <si>
    <t>4.3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</si>
  <si>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</si>
  <si>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4.4</t>
  </si>
  <si>
    <t>Содействие в обучении языку жестов детей-инвалидов с нарушениями слуха, их родителей и других заинтересованных лиц</t>
  </si>
  <si>
    <t>4.5</t>
  </si>
  <si>
    <t>Содействие получателям услуги в предоставлении услуг по переводу на язык жестов в соответствии с индивидуальными программами реабилитации инвалидов (детей-инвалидов)</t>
  </si>
  <si>
    <t>4.6</t>
  </si>
  <si>
    <t>Обучение родственников практическим навыкам общего ухода за тяжелобольными получателями услуги</t>
  </si>
  <si>
    <t>4.7</t>
  </si>
  <si>
    <t>Организация досуга и отдыха получателей услуги, в том числе организация и проведение клубной и кружковой работы</t>
  </si>
  <si>
    <t>4.8</t>
  </si>
  <si>
    <t xml:space="preserve">5. Социально-трудовые виды услуги
</t>
  </si>
  <si>
    <t>Оказание помощи получателю услуги в получении услуги по трудоустройству в специализированные организации</t>
  </si>
  <si>
    <t>Проведение мероприятий по использованию остаточных трудовых возможностей и обучению доступным профессиональным навыкам получателей услуги</t>
  </si>
  <si>
    <t>Организация профессиональной ориентации детей (детей-инвалидов), находящихся на стационарном социальном обслуживании</t>
  </si>
  <si>
    <t>Консультирование детей, находящихся на стационарном социальном обслуживании, по вопросам жизненного устройства и выбора профессии</t>
  </si>
  <si>
    <t>Организация помощи в получении образования и (или) профессии инвалидами (детьми-инвалидами) в соответствии с их способностями</t>
  </si>
  <si>
    <t>Содействие получателям услуги в организации труда инвалидов и членов их семей на дому</t>
  </si>
  <si>
    <t>5.1</t>
  </si>
  <si>
    <t>5.2</t>
  </si>
  <si>
    <t>5.3</t>
  </si>
  <si>
    <t>5.4</t>
  </si>
  <si>
    <t>5.5</t>
  </si>
  <si>
    <t>5.6</t>
  </si>
  <si>
    <r>
      <rPr>
        <b/>
        <sz val="12"/>
        <color indexed="8"/>
        <rFont val="Times New Roman"/>
        <family val="1"/>
        <charset val="204"/>
      </rPr>
      <t>6. Социально-правовые виды услуги</t>
    </r>
    <r>
      <rPr>
        <sz val="12"/>
        <color indexed="8"/>
        <rFont val="Times New Roman"/>
        <family val="1"/>
        <charset val="204"/>
      </rPr>
      <t xml:space="preserve">
</t>
    </r>
  </si>
  <si>
    <t>Консультирование получателей услуги по вопросам, связанным с правом граждан на социальное обслуживание и защиту своих интересов</t>
  </si>
  <si>
    <t>Содействие получателю услуги в получении бесплатной юридической помощи в рамках соответствующей государственной системы</t>
  </si>
  <si>
    <t>Оказание помощи получателю услуги в решении вопросов жизнеустройства детей-сирот и детей, оставшихся без попечения родителей, в оформлении документов на лишение родительских прав родителей</t>
  </si>
  <si>
    <t>Содействие получателю услуги в оформлении документов для получения направления в организации стационарного социального обслуживания при наличии соответствующих показаний</t>
  </si>
  <si>
    <t>Оказание помощи получателю услуги в оформлении и восстановлении документов</t>
  </si>
  <si>
    <t>Содействие получателю услуги в получении мер социальной поддержки</t>
  </si>
  <si>
    <t>6.1</t>
  </si>
  <si>
    <t>6.2</t>
  </si>
  <si>
    <t>6.3</t>
  </si>
  <si>
    <t>6.4</t>
  </si>
  <si>
    <t>6.5</t>
  </si>
  <si>
    <t>6.6</t>
  </si>
  <si>
    <t xml:space="preserve">7. Виды услуги в целях повышения коммуникативного потенциала получателей услуги, имеющих ограничения жизнедеятельности, в том числе детей-инвалидов
</t>
  </si>
  <si>
    <t>Обучение инвалидов (детей-инвалидов) пользованию средствами ухода и техническими средствами реабилитации</t>
  </si>
  <si>
    <t>Содействие получателю услуги в формировании у него навыков общения и здорового образа жизни</t>
  </si>
  <si>
    <t>Оказание помощи получателю услуги в овладении компьютерной грамотностью</t>
  </si>
  <si>
    <t>7.1</t>
  </si>
  <si>
    <t>7.2</t>
  </si>
  <si>
    <t>7.3</t>
  </si>
  <si>
    <t xml:space="preserve">8. Срочные виды услуги
</t>
  </si>
  <si>
    <t>Обеспечение получателя услуги бесплатным горячим питанием или набором продуктов</t>
  </si>
  <si>
    <t>Обеспечение получателя услуги одеждой, обувью и другими предметами первой необходимости</t>
  </si>
  <si>
    <t>Содействие получателю услуги в получении временного приюта</t>
  </si>
  <si>
    <t>Содействие получателю услуги в получении юридической помощи в целях защиты своих прав и законных интересов</t>
  </si>
  <si>
    <t>Содействие получателю услуги в получении экстренной психологической помощи с привлечением к этой работе психологов и священнослужителей</t>
  </si>
  <si>
    <t>8.1</t>
  </si>
  <si>
    <t>8.2</t>
  </si>
  <si>
    <t>8.3</t>
  </si>
  <si>
    <t>8.4</t>
  </si>
  <si>
    <t>8.5</t>
  </si>
  <si>
    <t>о предоставлении услуг в форме социального обслуживания на дому за 2016 год</t>
  </si>
  <si>
    <t>(наименование организации)</t>
  </si>
  <si>
    <t>Количество получателей дополнительных социальных услуг, чел.</t>
  </si>
  <si>
    <t>Количество оказанных дополнительных социальных услуг, ед.</t>
  </si>
  <si>
    <t>Объем прибыли от оказания дополнительных социальных услуг, руб.</t>
  </si>
  <si>
    <t>Наименование дополнительной услуги в соответствии с утвержденным приказом организации от ______№____________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</si>
  <si>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</si>
  <si>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</si>
  <si>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</si>
  <si>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</si>
  <si>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</si>
  <si>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</si>
  <si>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</si>
  <si>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Срочные социальные услуги</t>
  </si>
  <si>
    <t>Прочие социальные услуги</t>
  </si>
  <si>
    <t>о количестве получателей и об объемах оказанных дополнительных социальный услуг за счет средств получателей социальной услуги за 2016 год *</t>
  </si>
  <si>
    <t>_________________</t>
  </si>
  <si>
    <t>Общая площадь территории населенного пункта, жители которого обслуживаются данной организацией, кв. м</t>
  </si>
  <si>
    <t>Численность населения населенного пункта, в котором расположена организация, чел.</t>
  </si>
  <si>
    <t>Количество обратившихся за оказанием услуги, чел.</t>
  </si>
  <si>
    <t>Численность населения, которому оказаны услуги, чел.</t>
  </si>
  <si>
    <t>Количество оказанных услуг, ед. - всего, в том числе по видам:</t>
  </si>
  <si>
    <t>социально-бытовых</t>
  </si>
  <si>
    <t>социально-медицинских</t>
  </si>
  <si>
    <t>социально-психологических</t>
  </si>
  <si>
    <t>социально-педагогических</t>
  </si>
  <si>
    <t>социально-трудовых</t>
  </si>
  <si>
    <t>социально-правовых</t>
  </si>
  <si>
    <t>услуг в целях повышения коммуникативного потенциала получателей услуг</t>
  </si>
  <si>
    <t>срочных</t>
  </si>
  <si>
    <t>Очередность на получение услуги, чел.</t>
  </si>
  <si>
    <t>Штатная численность организации, чел. - всего, в том числе:</t>
  </si>
  <si>
    <t>административно-управленческий персонал</t>
  </si>
  <si>
    <t>основной штат (социальные работники)</t>
  </si>
  <si>
    <t>вспомогательный персонал</t>
  </si>
  <si>
    <t>Фактическая численность персонала, чел. - всего, в том числе:</t>
  </si>
  <si>
    <t>основной (социальные работники)</t>
  </si>
  <si>
    <t>вспомогательный</t>
  </si>
  <si>
    <t>Укомплектованность организации персоналом, %</t>
  </si>
  <si>
    <t>Причина неукомплектованности организации персоналом</t>
  </si>
  <si>
    <t>Финансирование организации, тыс. рублей - всего, в том числе:</t>
  </si>
  <si>
    <t>фонд оплаты труда - всего, в том числе по группам персонала:</t>
  </si>
  <si>
    <t>вспомогательный штат</t>
  </si>
  <si>
    <t>5.7</t>
  </si>
  <si>
    <t>5.8</t>
  </si>
  <si>
    <t>6</t>
  </si>
  <si>
    <t>7</t>
  </si>
  <si>
    <t>8</t>
  </si>
  <si>
    <t>9</t>
  </si>
  <si>
    <t>10</t>
  </si>
  <si>
    <t>11</t>
  </si>
  <si>
    <t>11.1</t>
  </si>
  <si>
    <t>11.1.1</t>
  </si>
  <si>
    <t>11.1.2</t>
  </si>
  <si>
    <t>11.1.3</t>
  </si>
  <si>
    <t>12</t>
  </si>
  <si>
    <t>строку не заполнять</t>
  </si>
  <si>
    <t>Средняя заработная плата основного персонала (социальных работников) организации, руб.</t>
  </si>
  <si>
    <t>13</t>
  </si>
  <si>
    <t xml:space="preserve">Средняя заработная плата административно-управленческого персонала, руб. </t>
  </si>
  <si>
    <t>считать среднюю зарплату как среднемесячную от фактической численности</t>
  </si>
  <si>
    <t xml:space="preserve">ОТЧЕТ </t>
  </si>
  <si>
    <t>о деятельности, связанной с предоставлением услуги "Социальное обслуживание на дому" за 2016 год</t>
  </si>
  <si>
    <t xml:space="preserve">Значение показателя </t>
  </si>
  <si>
    <t>пп1734,472,645,193,191,628,7274,1003,6859,343,1034,5977,224,221,6638,6112,25,37,33,319,45,53,65,1549,261105,104,5402,191,1925,715,975,421,432,900,547,301,992,723,1176,2716,863,5966,20058,2456,1266,1275,4289,6087,3195,2893,4124,4138,пп 9174,7683,8587,9001,8616,пп 8999, 9180, 4728, 4701,4672</t>
  </si>
  <si>
    <t>пп 194,195,196,222,219,220,5888,18,15,14,13,17,12,16,72,74,75,76,17,42,39,43,40,41,44,101,100,102,150,149,145,143,148,142,169,174,175,170,173,171,172,275,276,277,282,280,281,307,пп 326,327,325,341,344, 342, 338</t>
  </si>
  <si>
    <t>пп 472,1734,191,628,645,906,5977,224,221,343,361,9,164,20,21,570,543,73,5402,104,105,261,715,150,149,145,143,148,142,723,1275,1176,2716,5966,1275,пп 8587, 9180,4665, 5262</t>
  </si>
  <si>
    <t>пп 196,195,194,222,219,220,18,15,14,13,17,12,16,72,74,75,76,77,42,39,43,40,41,44,101,100,102,150,149,145,143,148,142,169,174,175,170,173,171,172,275,282,280,281,307,пп 341, 344, 342, 339,338,340</t>
  </si>
  <si>
    <t>пп 182,183,211,210,208,232,229,3,1,23,21,24,47,49,83,82,129,128,132,158,154,264,260,291,293,261,ПП 318,317,319</t>
  </si>
  <si>
    <t>пп 1180,1884</t>
  </si>
  <si>
    <t>пп 177,190,200,225,244,236,4,7,32,64,38,71,94,99,134,111,153,168,266,274,288,302,302,пп 311,309,320,330</t>
  </si>
  <si>
    <t>пп 176,199,226,5,31,9,10,11,1937,59,70,69,68,377,93,106,107,108,113,140,139,138,101,87,152,257,273,1601,пп 313,7444</t>
  </si>
  <si>
    <t>пп 30,60,6,61,163,114,258,265,268,272,289,292,301,пп 314,7374,пп 336</t>
  </si>
  <si>
    <t xml:space="preserve">пп 2369,184,2776, б/о 4991,04,754409,754401,790118,п/т 6562,10429,189,186,204,202,201,203,3743,3837,205,523,3638,б/о 172076,297466,919355,5630,680378,698716, п/т3942,4423,5887,5902,217,218,216,5887,5443,203,348,763439,4825,5634,866958,993014,121761,248456,631385,512617,495,526747,526756,238,6,460675,30209,986778,8782,376,10687,12669,796718,87349,587745,475083,207979,207989,491816,210643,658927,755543,404083,404094,56123,993941,108747,388977,69016,962608,7031,10105,1886,53609,53610,52,51,72,7301,67,23060,583765,699085,699079,926593,9500,33837,12845,12838,41673,926582,41672,41674,90,712714,3863,317784,98,429359,12507,940199,63686,688158,117,116,115,7854,810974,3677,56510,195965,3721,6485,1774,98055,141,94345,592155,740381,151,10051,865777,1198,244373,94031,3379,156,10,161,162, б/о 530366,530360,658133,783806,906468,26552,8500,408549,305091,51516,145818,407299,407303,782216,158814,595605,337181,пп5305,4491,271,п/т13933,15301, 4811,7617,10920, пп 305,306,308, 284,283,285,4961,642556,869467,906470,436020,8500,436013,б/о 967236,967238, п/т 7237, пп 310,пп 328, б/о101235, п/т11674, б/о 232356, пп 331, 334,б/о 371688, 640958, б/о 925110          </t>
  </si>
  <si>
    <t>пп 19,78,85,109,160,269</t>
  </si>
  <si>
    <t>пп 185,16488,4076,1479,197,198,5716,5435,228,233,234,1920,235,25,33,219,45,53,65,1549,80,41185,2246,5153,5189,118,4135,137,5436,5445,41440,4068,18065,303,296,пп 7527, 329, пп332, реестр 139</t>
  </si>
  <si>
    <t>Автономная некоммерческая организация Центр социального обслуживание населения "Доброе дело", о расходовании субсидии, представленной за счет средств бюджета Республики Башкортостан на оказание услуги "Социальное обслуживание на дому", на территории муниципального района Бирский район Республики Башкортостан и городского поселения город Бирск Республики Башкортостан за  2016 год</t>
  </si>
  <si>
    <t>Автономная некоммерческая организация Центр социального обслуживания населения "Доброе дело" г.Бирск</t>
  </si>
  <si>
    <t>1788000 кв.м.</t>
  </si>
  <si>
    <t>64324 чел.</t>
  </si>
  <si>
    <t>/Габдрахманова Е.Б./</t>
  </si>
  <si>
    <t>Автономная некоммерческая организация Центр социального обслуживания населения "Доброе дело", г.Бирск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</si>
</sst>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4" fontId="1" fillId="4" borderId="33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0" borderId="0" xfId="0" applyFont="1"/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3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left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33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4" xfId="0" applyBorder="1"/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0" xfId="0" applyAlignment="1"/>
    <xf numFmtId="0" fontId="0" fillId="0" borderId="14" xfId="0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9" fillId="0" borderId="14" xfId="0" applyFont="1" applyFill="1" applyBorder="1"/>
    <xf numFmtId="0" fontId="9" fillId="0" borderId="14" xfId="0" applyFont="1" applyBorder="1"/>
    <xf numFmtId="0" fontId="9" fillId="0" borderId="36" xfId="0" applyFont="1" applyBorder="1"/>
    <xf numFmtId="0" fontId="9" fillId="0" borderId="37" xfId="0" applyFont="1" applyFill="1" applyBorder="1"/>
    <xf numFmtId="0" fontId="9" fillId="0" borderId="38" xfId="0" applyFont="1" applyFill="1" applyBorder="1"/>
    <xf numFmtId="0" fontId="9" fillId="0" borderId="15" xfId="0" applyFont="1" applyFill="1" applyBorder="1"/>
    <xf numFmtId="0" fontId="9" fillId="0" borderId="36" xfId="0" applyFont="1" applyFill="1" applyBorder="1"/>
    <xf numFmtId="0" fontId="9" fillId="0" borderId="29" xfId="0" applyFont="1" applyFill="1" applyBorder="1"/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8" fillId="0" borderId="4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vertical="center" wrapText="1"/>
    </xf>
    <xf numFmtId="0" fontId="9" fillId="0" borderId="41" xfId="0" applyFont="1" applyBorder="1"/>
    <xf numFmtId="0" fontId="8" fillId="3" borderId="4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0" fontId="9" fillId="0" borderId="37" xfId="0" applyFont="1" applyBorder="1"/>
    <xf numFmtId="0" fontId="9" fillId="0" borderId="38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28" xfId="0" applyFont="1" applyBorder="1"/>
    <xf numFmtId="0" fontId="9" fillId="0" borderId="29" xfId="0" applyFont="1" applyBorder="1"/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0" fontId="9" fillId="0" borderId="40" xfId="0" applyFont="1" applyBorder="1"/>
    <xf numFmtId="0" fontId="9" fillId="0" borderId="42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2" fontId="10" fillId="2" borderId="46" xfId="0" applyNumberFormat="1" applyFont="1" applyFill="1" applyBorder="1"/>
    <xf numFmtId="2" fontId="0" fillId="0" borderId="0" xfId="0" applyNumberFormat="1"/>
    <xf numFmtId="0" fontId="0" fillId="0" borderId="0" xfId="0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1" fillId="0" borderId="0" xfId="0" applyFont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4" fontId="1" fillId="0" borderId="49" xfId="0" applyNumberFormat="1" applyFont="1" applyBorder="1" applyAlignment="1">
      <alignment horizontal="left" vertical="center" wrapText="1"/>
    </xf>
    <xf numFmtId="4" fontId="1" fillId="0" borderId="33" xfId="0" applyNumberFormat="1" applyFont="1" applyBorder="1" applyAlignment="1">
      <alignment horizontal="left" vertical="center" wrapText="1"/>
    </xf>
    <xf numFmtId="4" fontId="1" fillId="0" borderId="5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wrapText="1"/>
    </xf>
    <xf numFmtId="0" fontId="8" fillId="0" borderId="53" xfId="0" applyFont="1" applyBorder="1"/>
    <xf numFmtId="0" fontId="8" fillId="0" borderId="1" xfId="0" applyFont="1" applyBorder="1" applyAlignment="1">
      <alignment horizontal="center"/>
    </xf>
    <xf numFmtId="0" fontId="8" fillId="0" borderId="54" xfId="0" applyFont="1" applyBorder="1" applyAlignment="1">
      <alignment wrapText="1"/>
    </xf>
    <xf numFmtId="0" fontId="8" fillId="0" borderId="2" xfId="0" applyFont="1" applyBorder="1"/>
    <xf numFmtId="0" fontId="8" fillId="0" borderId="43" xfId="0" applyFont="1" applyBorder="1" applyAlignment="1">
      <alignment horizontal="center"/>
    </xf>
    <xf numFmtId="0" fontId="8" fillId="0" borderId="40" xfId="0" applyFont="1" applyBorder="1" applyAlignment="1">
      <alignment wrapText="1"/>
    </xf>
    <xf numFmtId="0" fontId="8" fillId="0" borderId="38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41" xfId="0" applyFont="1" applyBorder="1" applyAlignment="1">
      <alignment wrapText="1"/>
    </xf>
    <xf numFmtId="0" fontId="8" fillId="0" borderId="15" xfId="0" applyFont="1" applyBorder="1"/>
    <xf numFmtId="49" fontId="8" fillId="0" borderId="26" xfId="0" applyNumberFormat="1" applyFont="1" applyBorder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29" xfId="0" applyFont="1" applyBorder="1"/>
    <xf numFmtId="49" fontId="8" fillId="0" borderId="1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0" fontId="8" fillId="0" borderId="38" xfId="0" applyFont="1" applyBorder="1"/>
    <xf numFmtId="0" fontId="8" fillId="0" borderId="1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" fontId="8" fillId="0" borderId="38" xfId="0" applyNumberFormat="1" applyFont="1" applyBorder="1"/>
    <xf numFmtId="2" fontId="8" fillId="0" borderId="15" xfId="0" applyNumberFormat="1" applyFont="1" applyBorder="1"/>
    <xf numFmtId="0" fontId="7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7" fillId="2" borderId="51" xfId="0" applyFont="1" applyFill="1" applyBorder="1" applyAlignment="1">
      <alignment horizontal="justify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left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6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5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zoomScale="60" zoomScaleNormal="70" workbookViewId="0">
      <selection activeCell="B8" sqref="B8"/>
    </sheetView>
  </sheetViews>
  <sheetFormatPr defaultRowHeight="15"/>
  <cols>
    <col min="2" max="2" width="43.85546875" customWidth="1"/>
    <col min="3" max="3" width="21.85546875" customWidth="1"/>
    <col min="4" max="4" width="20.7109375" customWidth="1"/>
    <col min="5" max="5" width="117.5703125" customWidth="1"/>
    <col min="6" max="6" width="23" customWidth="1"/>
    <col min="7" max="7" width="27.7109375" customWidth="1"/>
    <col min="9" max="11" width="0" hidden="1" customWidth="1"/>
  </cols>
  <sheetData>
    <row r="1" spans="1:9" ht="21">
      <c r="A1" s="165" t="s">
        <v>32</v>
      </c>
      <c r="B1" s="165"/>
      <c r="C1" s="165"/>
      <c r="D1" s="165"/>
      <c r="E1" s="165"/>
      <c r="F1" s="165"/>
      <c r="G1" s="165"/>
    </row>
    <row r="2" spans="1:9" ht="108.75" customHeight="1">
      <c r="A2" s="164" t="s">
        <v>297</v>
      </c>
      <c r="B2" s="164"/>
      <c r="C2" s="164"/>
      <c r="D2" s="164"/>
      <c r="E2" s="164"/>
      <c r="F2" s="164"/>
      <c r="G2" s="164"/>
    </row>
    <row r="3" spans="1:9" ht="15.75" thickBot="1"/>
    <row r="4" spans="1:9" ht="168" customHeight="1" thickBot="1">
      <c r="A4" s="1" t="s">
        <v>0</v>
      </c>
      <c r="B4" s="1" t="s">
        <v>1</v>
      </c>
      <c r="C4" s="13" t="s">
        <v>33</v>
      </c>
      <c r="D4" s="14" t="s">
        <v>34</v>
      </c>
      <c r="E4" s="46" t="s">
        <v>35</v>
      </c>
      <c r="F4" s="15" t="s">
        <v>36</v>
      </c>
      <c r="G4" s="2" t="s">
        <v>2</v>
      </c>
    </row>
    <row r="5" spans="1:9" ht="20.25" thickBot="1">
      <c r="A5" s="31">
        <v>1</v>
      </c>
      <c r="B5" s="31">
        <v>2</v>
      </c>
      <c r="C5" s="32">
        <v>3</v>
      </c>
      <c r="D5" s="33">
        <v>4</v>
      </c>
      <c r="E5" s="47">
        <v>5</v>
      </c>
      <c r="F5" s="34">
        <v>6</v>
      </c>
      <c r="G5" s="35">
        <v>7</v>
      </c>
    </row>
    <row r="6" spans="1:9" ht="32.25" customHeight="1" thickBot="1">
      <c r="A6" s="3">
        <v>1</v>
      </c>
      <c r="B6" s="4" t="s">
        <v>3</v>
      </c>
      <c r="C6" s="55">
        <f>C7+C8+C9+C11</f>
        <v>12371763.970000001</v>
      </c>
      <c r="D6" s="55">
        <f>D7+D8+D9+D11</f>
        <v>12371763.970000001</v>
      </c>
      <c r="E6" s="55"/>
      <c r="F6" s="55">
        <f>F7+F8+F9+F11</f>
        <v>0</v>
      </c>
      <c r="G6" s="56"/>
      <c r="I6" s="57" t="s">
        <v>37</v>
      </c>
    </row>
    <row r="7" spans="1:9" ht="156.75" customHeight="1">
      <c r="A7" s="5" t="s">
        <v>4</v>
      </c>
      <c r="B7" s="6" t="s">
        <v>42</v>
      </c>
      <c r="C7" s="20">
        <v>9199092.4000000004</v>
      </c>
      <c r="D7" s="20">
        <v>9199092.4000000004</v>
      </c>
      <c r="E7" s="128" t="s">
        <v>285</v>
      </c>
      <c r="F7" s="22"/>
      <c r="G7" s="36"/>
    </row>
    <row r="8" spans="1:9" ht="97.5">
      <c r="A8" s="7" t="s">
        <v>5</v>
      </c>
      <c r="B8" s="8" t="s">
        <v>43</v>
      </c>
      <c r="C8" s="23">
        <v>3172671.57</v>
      </c>
      <c r="D8" s="23">
        <v>3172671.57</v>
      </c>
      <c r="E8" s="129" t="s">
        <v>286</v>
      </c>
      <c r="F8" s="25"/>
      <c r="G8" s="37"/>
    </row>
    <row r="9" spans="1:9" ht="19.5">
      <c r="A9" s="7" t="s">
        <v>6</v>
      </c>
      <c r="B9" s="8" t="s">
        <v>7</v>
      </c>
      <c r="C9" s="50">
        <f>C10</f>
        <v>0</v>
      </c>
      <c r="D9" s="51">
        <f>D10</f>
        <v>0</v>
      </c>
      <c r="E9" s="52"/>
      <c r="F9" s="53">
        <f>F10</f>
        <v>0</v>
      </c>
      <c r="G9" s="54"/>
      <c r="I9" s="57" t="s">
        <v>38</v>
      </c>
    </row>
    <row r="10" spans="1:9" ht="39">
      <c r="A10" s="7" t="s">
        <v>8</v>
      </c>
      <c r="B10" s="8" t="s">
        <v>9</v>
      </c>
      <c r="C10" s="23"/>
      <c r="D10" s="24"/>
      <c r="E10" s="48"/>
      <c r="F10" s="25"/>
      <c r="G10" s="37"/>
    </row>
    <row r="11" spans="1:9" ht="98.25" thickBot="1">
      <c r="A11" s="9" t="s">
        <v>10</v>
      </c>
      <c r="B11" s="10" t="s">
        <v>44</v>
      </c>
      <c r="C11" s="26"/>
      <c r="D11" s="27"/>
      <c r="E11" s="49"/>
      <c r="F11" s="28"/>
      <c r="G11" s="38"/>
    </row>
    <row r="12" spans="1:9" ht="32.25" customHeight="1" thickBot="1">
      <c r="A12" s="11">
        <v>2</v>
      </c>
      <c r="B12" s="30" t="s">
        <v>11</v>
      </c>
      <c r="C12" s="55">
        <f>C13+C14+C15</f>
        <v>2695143.06</v>
      </c>
      <c r="D12" s="58">
        <f>D13+D14+D15</f>
        <v>2695143.06</v>
      </c>
      <c r="E12" s="59"/>
      <c r="F12" s="60">
        <f>F13+F14+F15</f>
        <v>0</v>
      </c>
      <c r="G12" s="61"/>
    </row>
    <row r="13" spans="1:9" ht="58.5">
      <c r="A13" s="5" t="s">
        <v>12</v>
      </c>
      <c r="B13" s="16" t="s">
        <v>13</v>
      </c>
      <c r="C13" s="20">
        <v>1247426.76</v>
      </c>
      <c r="D13" s="21">
        <v>1247426.76</v>
      </c>
      <c r="E13" s="128" t="s">
        <v>287</v>
      </c>
      <c r="F13" s="22"/>
      <c r="G13" s="39"/>
    </row>
    <row r="14" spans="1:9" ht="78">
      <c r="A14" s="7" t="s">
        <v>14</v>
      </c>
      <c r="B14" s="17" t="s">
        <v>15</v>
      </c>
      <c r="C14" s="23">
        <v>537469.21</v>
      </c>
      <c r="D14" s="24">
        <v>537469.21</v>
      </c>
      <c r="E14" s="129" t="s">
        <v>288</v>
      </c>
      <c r="F14" s="25"/>
      <c r="G14" s="40"/>
    </row>
    <row r="15" spans="1:9" ht="39">
      <c r="A15" s="12" t="s">
        <v>16</v>
      </c>
      <c r="B15" s="18" t="s">
        <v>17</v>
      </c>
      <c r="C15" s="62">
        <f>SUM(C16:C23)</f>
        <v>910247.09</v>
      </c>
      <c r="D15" s="63">
        <f>SUM(D16:D23)</f>
        <v>910247.09</v>
      </c>
      <c r="E15" s="64"/>
      <c r="F15" s="65">
        <f>SUM(F16:F23)</f>
        <v>0</v>
      </c>
      <c r="G15" s="66"/>
    </row>
    <row r="16" spans="1:9" ht="58.5">
      <c r="A16" s="7" t="s">
        <v>18</v>
      </c>
      <c r="B16" s="17" t="s">
        <v>19</v>
      </c>
      <c r="C16" s="23">
        <v>75665.460000000006</v>
      </c>
      <c r="D16" s="23">
        <v>75665.460000000006</v>
      </c>
      <c r="E16" s="129" t="s">
        <v>289</v>
      </c>
      <c r="F16" s="25"/>
      <c r="G16" s="40"/>
    </row>
    <row r="17" spans="1:7" ht="19.5">
      <c r="A17" s="7" t="s">
        <v>20</v>
      </c>
      <c r="B17" s="17" t="s">
        <v>21</v>
      </c>
      <c r="C17" s="23">
        <v>360</v>
      </c>
      <c r="D17" s="23">
        <v>360</v>
      </c>
      <c r="E17" s="129" t="s">
        <v>290</v>
      </c>
      <c r="F17" s="25"/>
      <c r="G17" s="40"/>
    </row>
    <row r="18" spans="1:7" ht="39">
      <c r="A18" s="7" t="s">
        <v>22</v>
      </c>
      <c r="B18" s="17" t="s">
        <v>23</v>
      </c>
      <c r="C18" s="23">
        <v>103205.17</v>
      </c>
      <c r="D18" s="23">
        <v>103205.17</v>
      </c>
      <c r="E18" s="129" t="s">
        <v>291</v>
      </c>
      <c r="F18" s="25"/>
      <c r="G18" s="40"/>
    </row>
    <row r="19" spans="1:7" ht="58.5">
      <c r="A19" s="7" t="s">
        <v>24</v>
      </c>
      <c r="B19" s="17" t="s">
        <v>25</v>
      </c>
      <c r="C19" s="23">
        <v>29786.65</v>
      </c>
      <c r="D19" s="23">
        <v>29786.65</v>
      </c>
      <c r="E19" s="129" t="s">
        <v>292</v>
      </c>
      <c r="F19" s="25"/>
      <c r="G19" s="40"/>
    </row>
    <row r="20" spans="1:7" ht="39">
      <c r="A20" s="7" t="s">
        <v>26</v>
      </c>
      <c r="B20" s="17" t="s">
        <v>45</v>
      </c>
      <c r="C20" s="23">
        <v>75084.47</v>
      </c>
      <c r="D20" s="23">
        <v>75084.47</v>
      </c>
      <c r="E20" s="129" t="s">
        <v>293</v>
      </c>
      <c r="F20" s="25"/>
      <c r="G20" s="40"/>
    </row>
    <row r="21" spans="1:7" ht="306" customHeight="1">
      <c r="A21" s="7" t="s">
        <v>27</v>
      </c>
      <c r="B21" s="17" t="s">
        <v>46</v>
      </c>
      <c r="C21" s="23">
        <v>341313.86</v>
      </c>
      <c r="D21" s="23">
        <v>341313.86</v>
      </c>
      <c r="E21" s="129" t="s">
        <v>294</v>
      </c>
      <c r="F21" s="25"/>
      <c r="G21" s="40"/>
    </row>
    <row r="22" spans="1:7" ht="39">
      <c r="A22" s="7" t="s">
        <v>28</v>
      </c>
      <c r="B22" s="17" t="s">
        <v>29</v>
      </c>
      <c r="C22" s="23">
        <v>123340</v>
      </c>
      <c r="D22" s="23">
        <v>123340</v>
      </c>
      <c r="E22" s="129" t="s">
        <v>295</v>
      </c>
      <c r="F22" s="25"/>
      <c r="G22" s="40"/>
    </row>
    <row r="23" spans="1:7" ht="78.75" thickBot="1">
      <c r="A23" s="41" t="s">
        <v>30</v>
      </c>
      <c r="B23" s="42" t="s">
        <v>9</v>
      </c>
      <c r="C23" s="43">
        <v>161491.48000000001</v>
      </c>
      <c r="D23" s="43">
        <v>161491.48000000001</v>
      </c>
      <c r="E23" s="130" t="s">
        <v>296</v>
      </c>
      <c r="F23" s="44"/>
      <c r="G23" s="45"/>
    </row>
    <row r="24" spans="1:7" ht="32.25" customHeight="1" thickBot="1">
      <c r="A24" s="19"/>
      <c r="B24" s="29" t="s">
        <v>31</v>
      </c>
      <c r="C24" s="55">
        <f>C6+C12</f>
        <v>15066907.030000001</v>
      </c>
      <c r="D24" s="58">
        <f>D6+D12</f>
        <v>15066907.030000001</v>
      </c>
      <c r="E24" s="59"/>
      <c r="F24" s="60">
        <f>F6+F12</f>
        <v>0</v>
      </c>
      <c r="G24" s="67"/>
    </row>
    <row r="26" spans="1:7" ht="19.5" customHeight="1">
      <c r="A26" s="166" t="s">
        <v>47</v>
      </c>
      <c r="B26" s="166"/>
      <c r="C26" s="166"/>
      <c r="D26" s="166"/>
      <c r="E26" s="166"/>
      <c r="F26" s="166"/>
      <c r="G26" s="166"/>
    </row>
    <row r="31" spans="1:7" ht="19.5">
      <c r="B31" s="68" t="s">
        <v>39</v>
      </c>
      <c r="C31" s="68" t="s">
        <v>40</v>
      </c>
      <c r="D31" s="68"/>
      <c r="E31" s="68" t="s">
        <v>301</v>
      </c>
    </row>
    <row r="32" spans="1:7" ht="19.5">
      <c r="B32" s="68"/>
      <c r="C32" s="68"/>
      <c r="D32" s="68"/>
      <c r="E32" s="68"/>
    </row>
    <row r="33" spans="1:5" ht="19.5">
      <c r="B33" s="68"/>
      <c r="C33" s="68"/>
      <c r="D33" s="68"/>
      <c r="E33" s="68"/>
    </row>
    <row r="34" spans="1:5" ht="19.5">
      <c r="B34" s="68" t="s">
        <v>87</v>
      </c>
      <c r="C34" s="68" t="s">
        <v>40</v>
      </c>
      <c r="D34" s="68"/>
      <c r="E34" s="68" t="s">
        <v>41</v>
      </c>
    </row>
    <row r="37" spans="1:5">
      <c r="A37" t="s">
        <v>48</v>
      </c>
    </row>
  </sheetData>
  <mergeCells count="3">
    <mergeCell ref="A2:G2"/>
    <mergeCell ref="A1:G1"/>
    <mergeCell ref="A26:G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="60" workbookViewId="0">
      <selection activeCell="L10" sqref="L10"/>
    </sheetView>
  </sheetViews>
  <sheetFormatPr defaultRowHeight="15"/>
  <cols>
    <col min="1" max="1" width="10.140625" style="70" bestFit="1" customWidth="1"/>
    <col min="2" max="2" width="30" customWidth="1"/>
    <col min="3" max="3" width="14.7109375" customWidth="1"/>
    <col min="4" max="4" width="14.5703125" customWidth="1"/>
    <col min="5" max="5" width="12.140625" customWidth="1"/>
    <col min="6" max="6" width="14.5703125" customWidth="1"/>
    <col min="7" max="7" width="13.7109375" customWidth="1"/>
    <col min="8" max="8" width="15.28515625" customWidth="1"/>
    <col min="9" max="9" width="10.7109375" customWidth="1"/>
  </cols>
  <sheetData>
    <row r="1" spans="1:10" ht="15.75">
      <c r="A1" s="168" t="s">
        <v>82</v>
      </c>
      <c r="B1" s="168"/>
      <c r="C1" s="168"/>
      <c r="D1" s="168"/>
      <c r="E1" s="168"/>
      <c r="F1" s="168"/>
      <c r="G1" s="168"/>
      <c r="H1" s="168"/>
      <c r="I1" s="168"/>
    </row>
    <row r="2" spans="1:10">
      <c r="A2" s="169" t="s">
        <v>84</v>
      </c>
      <c r="B2" s="169"/>
      <c r="C2" s="169"/>
      <c r="D2" s="169"/>
      <c r="E2" s="169"/>
      <c r="F2" s="169"/>
      <c r="G2" s="169"/>
      <c r="H2" s="169"/>
      <c r="I2" s="169"/>
    </row>
    <row r="3" spans="1:10">
      <c r="A3" s="171" t="s">
        <v>298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0" t="s">
        <v>83</v>
      </c>
      <c r="B4" s="170"/>
      <c r="C4" s="170"/>
      <c r="D4" s="170"/>
      <c r="E4" s="170"/>
      <c r="F4" s="170"/>
      <c r="G4" s="170"/>
      <c r="H4" s="170"/>
      <c r="I4" s="170"/>
    </row>
    <row r="5" spans="1:10">
      <c r="A5" s="79"/>
      <c r="B5" s="79"/>
      <c r="C5" s="79"/>
      <c r="D5" s="79"/>
      <c r="E5" s="79"/>
      <c r="F5" s="79"/>
      <c r="G5" s="79"/>
      <c r="H5" s="79"/>
      <c r="I5" s="79"/>
    </row>
    <row r="7" spans="1:10">
      <c r="A7" s="173" t="s">
        <v>0</v>
      </c>
      <c r="B7" s="172" t="s">
        <v>56</v>
      </c>
      <c r="C7" s="78" t="s">
        <v>51</v>
      </c>
      <c r="D7" s="172" t="s">
        <v>81</v>
      </c>
      <c r="E7" s="172"/>
      <c r="F7" s="172" t="s">
        <v>57</v>
      </c>
      <c r="G7" s="172"/>
      <c r="H7" s="172" t="s">
        <v>58</v>
      </c>
      <c r="I7" s="172"/>
    </row>
    <row r="8" spans="1:10" ht="75">
      <c r="A8" s="173"/>
      <c r="B8" s="172"/>
      <c r="C8" s="76" t="s">
        <v>59</v>
      </c>
      <c r="D8" s="76" t="s">
        <v>59</v>
      </c>
      <c r="E8" s="76" t="s">
        <v>60</v>
      </c>
      <c r="F8" s="76" t="s">
        <v>59</v>
      </c>
      <c r="G8" s="76" t="s">
        <v>60</v>
      </c>
      <c r="H8" s="76" t="s">
        <v>59</v>
      </c>
      <c r="I8" s="76" t="s">
        <v>60</v>
      </c>
    </row>
    <row r="9" spans="1:10">
      <c r="A9" s="77" t="s">
        <v>80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</row>
    <row r="10" spans="1:10" ht="225">
      <c r="A10" s="71">
        <v>1</v>
      </c>
      <c r="B10" s="72" t="s">
        <v>61</v>
      </c>
      <c r="C10" s="69">
        <v>390</v>
      </c>
      <c r="D10" s="69">
        <v>23</v>
      </c>
      <c r="E10" s="69">
        <v>21772.35</v>
      </c>
      <c r="F10" s="69">
        <v>792</v>
      </c>
      <c r="G10" s="69">
        <v>2638243.9900000002</v>
      </c>
      <c r="H10" s="69">
        <v>1205</v>
      </c>
      <c r="I10" s="69">
        <v>2660016.34</v>
      </c>
    </row>
    <row r="11" spans="1:10">
      <c r="A11" s="71" t="s">
        <v>4</v>
      </c>
      <c r="B11" s="69" t="s">
        <v>62</v>
      </c>
      <c r="C11" s="69"/>
      <c r="D11" s="69"/>
      <c r="E11" s="69"/>
      <c r="F11" s="69"/>
      <c r="G11" s="69"/>
      <c r="H11" s="69"/>
      <c r="I11" s="69"/>
    </row>
    <row r="12" spans="1:10">
      <c r="A12" s="71" t="s">
        <v>66</v>
      </c>
      <c r="B12" s="69" t="s">
        <v>63</v>
      </c>
      <c r="C12" s="69"/>
      <c r="D12" s="69"/>
      <c r="E12" s="69"/>
      <c r="F12" s="69"/>
      <c r="G12" s="69"/>
      <c r="H12" s="69"/>
      <c r="I12" s="69"/>
    </row>
    <row r="13" spans="1:10">
      <c r="A13" s="71" t="s">
        <v>67</v>
      </c>
      <c r="B13" s="69" t="s">
        <v>64</v>
      </c>
      <c r="C13" s="69">
        <v>56</v>
      </c>
      <c r="D13" s="69"/>
      <c r="E13" s="69"/>
      <c r="F13" s="69">
        <v>48</v>
      </c>
      <c r="G13" s="69">
        <v>158359.67999999999</v>
      </c>
      <c r="H13" s="69">
        <v>104</v>
      </c>
      <c r="I13" s="69">
        <v>158359.67999999999</v>
      </c>
    </row>
    <row r="14" spans="1:10">
      <c r="A14" s="71" t="s">
        <v>68</v>
      </c>
      <c r="B14" s="69" t="s">
        <v>65</v>
      </c>
      <c r="C14" s="69">
        <v>334</v>
      </c>
      <c r="D14" s="69">
        <v>23</v>
      </c>
      <c r="E14" s="69">
        <v>21772.35</v>
      </c>
      <c r="F14" s="69">
        <v>744</v>
      </c>
      <c r="G14" s="69">
        <v>2479884.31</v>
      </c>
      <c r="H14" s="69">
        <v>1101</v>
      </c>
      <c r="I14" s="69">
        <v>2501656.66</v>
      </c>
    </row>
    <row r="15" spans="1:10" ht="30">
      <c r="A15" s="71" t="s">
        <v>5</v>
      </c>
      <c r="B15" s="72" t="s">
        <v>71</v>
      </c>
      <c r="C15" s="69">
        <v>87</v>
      </c>
      <c r="D15" s="69">
        <v>10</v>
      </c>
      <c r="E15" s="69">
        <v>10244.52</v>
      </c>
      <c r="F15" s="69">
        <v>201</v>
      </c>
      <c r="G15" s="69">
        <v>724669.12</v>
      </c>
      <c r="H15" s="69">
        <v>298</v>
      </c>
      <c r="I15" s="69">
        <v>734913.64</v>
      </c>
    </row>
    <row r="16" spans="1:10">
      <c r="A16" s="71" t="s">
        <v>69</v>
      </c>
      <c r="B16" s="69" t="s">
        <v>63</v>
      </c>
      <c r="C16" s="69"/>
      <c r="D16" s="69"/>
      <c r="E16" s="69"/>
      <c r="F16" s="69"/>
      <c r="G16" s="69"/>
      <c r="H16" s="69"/>
      <c r="I16" s="69"/>
    </row>
    <row r="17" spans="1:9">
      <c r="A17" s="71" t="s">
        <v>70</v>
      </c>
      <c r="B17" s="69" t="s">
        <v>64</v>
      </c>
      <c r="C17" s="69">
        <v>13</v>
      </c>
      <c r="D17" s="69"/>
      <c r="E17" s="69"/>
      <c r="F17" s="69">
        <v>24</v>
      </c>
      <c r="G17" s="69">
        <v>85991.8</v>
      </c>
      <c r="H17" s="69">
        <v>37</v>
      </c>
      <c r="I17" s="69">
        <v>85991.8</v>
      </c>
    </row>
    <row r="18" spans="1:9">
      <c r="A18" s="71" t="s">
        <v>6</v>
      </c>
      <c r="B18" s="69" t="s">
        <v>65</v>
      </c>
      <c r="C18" s="69">
        <v>74</v>
      </c>
      <c r="D18" s="69">
        <v>10</v>
      </c>
      <c r="E18" s="69">
        <v>10244.52</v>
      </c>
      <c r="F18" s="69">
        <v>177</v>
      </c>
      <c r="G18" s="69">
        <v>638677.31999999995</v>
      </c>
      <c r="H18" s="69">
        <v>261</v>
      </c>
      <c r="I18" s="69">
        <v>648921.84</v>
      </c>
    </row>
    <row r="19" spans="1:9" ht="45">
      <c r="A19" s="71" t="s">
        <v>8</v>
      </c>
      <c r="B19" s="72" t="s">
        <v>72</v>
      </c>
      <c r="C19" s="69">
        <v>10</v>
      </c>
      <c r="D19" s="69"/>
      <c r="E19" s="69"/>
      <c r="F19" s="69">
        <v>138</v>
      </c>
      <c r="G19" s="69">
        <v>196775.4</v>
      </c>
      <c r="H19" s="69">
        <v>148</v>
      </c>
      <c r="I19" s="69">
        <v>196775.4</v>
      </c>
    </row>
    <row r="20" spans="1:9" ht="30">
      <c r="A20" s="71" t="s">
        <v>77</v>
      </c>
      <c r="B20" s="72" t="s">
        <v>73</v>
      </c>
      <c r="C20" s="69">
        <v>7</v>
      </c>
      <c r="D20" s="69"/>
      <c r="E20" s="69"/>
      <c r="F20" s="69"/>
      <c r="G20" s="69"/>
      <c r="H20" s="69">
        <v>7</v>
      </c>
      <c r="I20" s="69"/>
    </row>
    <row r="21" spans="1:9" ht="30">
      <c r="A21" s="71" t="s">
        <v>78</v>
      </c>
      <c r="B21" s="72" t="s">
        <v>74</v>
      </c>
      <c r="C21" s="69">
        <v>3</v>
      </c>
      <c r="D21" s="69"/>
      <c r="E21" s="69"/>
      <c r="F21" s="69"/>
      <c r="G21" s="69"/>
      <c r="H21" s="69">
        <v>3</v>
      </c>
      <c r="I21" s="69"/>
    </row>
    <row r="22" spans="1:9" ht="45">
      <c r="A22" s="71" t="s">
        <v>79</v>
      </c>
      <c r="B22" s="72" t="s">
        <v>75</v>
      </c>
      <c r="C22" s="69"/>
      <c r="D22" s="69"/>
      <c r="E22" s="69"/>
      <c r="F22" s="69">
        <v>31</v>
      </c>
      <c r="G22" s="69">
        <v>44461</v>
      </c>
      <c r="H22" s="69">
        <v>31</v>
      </c>
      <c r="I22" s="69">
        <v>44461</v>
      </c>
    </row>
    <row r="23" spans="1:9">
      <c r="A23" s="71"/>
      <c r="B23" s="72" t="s">
        <v>76</v>
      </c>
      <c r="C23" s="69"/>
      <c r="D23" s="69"/>
      <c r="E23" s="69"/>
      <c r="F23" s="69">
        <v>107</v>
      </c>
      <c r="G23" s="69">
        <v>152314.4</v>
      </c>
      <c r="H23" s="69">
        <v>107</v>
      </c>
      <c r="I23" s="69">
        <v>152314.4</v>
      </c>
    </row>
    <row r="25" spans="1:9">
      <c r="A25" s="167" t="s">
        <v>85</v>
      </c>
      <c r="B25" s="167"/>
      <c r="C25" s="167"/>
      <c r="D25" s="167"/>
      <c r="E25" s="167"/>
      <c r="F25" s="167"/>
      <c r="G25" s="167"/>
      <c r="H25" s="167"/>
      <c r="I25" s="167"/>
    </row>
    <row r="27" spans="1:9">
      <c r="A27" s="167" t="s">
        <v>86</v>
      </c>
      <c r="B27" s="167"/>
      <c r="C27" s="167"/>
      <c r="D27" s="167"/>
      <c r="E27" s="167"/>
      <c r="F27" s="167"/>
      <c r="G27" s="167"/>
      <c r="H27" s="167"/>
      <c r="I27" s="167"/>
    </row>
    <row r="30" spans="1:9" ht="19.5">
      <c r="A30"/>
      <c r="B30" s="68" t="s">
        <v>39</v>
      </c>
      <c r="C30" s="68" t="s">
        <v>40</v>
      </c>
      <c r="D30" s="68"/>
      <c r="E30" s="68" t="s">
        <v>301</v>
      </c>
    </row>
    <row r="31" spans="1:9" ht="19.5">
      <c r="A31"/>
      <c r="B31" s="68"/>
      <c r="C31" s="68"/>
      <c r="D31" s="68"/>
      <c r="E31" s="68"/>
    </row>
    <row r="32" spans="1:9" ht="19.5">
      <c r="A32"/>
      <c r="B32" s="68"/>
      <c r="C32" s="68"/>
      <c r="D32" s="68"/>
      <c r="E32" s="68"/>
    </row>
    <row r="33" spans="1:5" ht="19.5">
      <c r="A33"/>
      <c r="B33" s="68" t="s">
        <v>87</v>
      </c>
      <c r="C33" s="68" t="s">
        <v>40</v>
      </c>
      <c r="D33" s="68"/>
      <c r="E33" s="68" t="s">
        <v>41</v>
      </c>
    </row>
    <row r="34" spans="1:5">
      <c r="A34"/>
    </row>
    <row r="35" spans="1:5">
      <c r="A35"/>
    </row>
    <row r="36" spans="1:5">
      <c r="A36" t="s">
        <v>48</v>
      </c>
    </row>
  </sheetData>
  <mergeCells count="11">
    <mergeCell ref="A27:I27"/>
    <mergeCell ref="D7:E7"/>
    <mergeCell ref="F7:G7"/>
    <mergeCell ref="H7:I7"/>
    <mergeCell ref="A7:A8"/>
    <mergeCell ref="B7:B8"/>
    <mergeCell ref="A25:I25"/>
    <mergeCell ref="A1:I1"/>
    <mergeCell ref="A2:I2"/>
    <mergeCell ref="A4:I4"/>
    <mergeCell ref="A3:J3"/>
  </mergeCells>
  <phoneticPr fontId="0" type="noConversion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"/>
  <sheetViews>
    <sheetView view="pageBreakPreview" zoomScale="60" workbookViewId="0">
      <selection sqref="A1:M95"/>
    </sheetView>
  </sheetViews>
  <sheetFormatPr defaultRowHeight="15"/>
  <cols>
    <col min="2" max="2" width="45.140625" customWidth="1"/>
    <col min="5" max="5" width="12.5703125" customWidth="1"/>
    <col min="6" max="6" width="12.85546875" customWidth="1"/>
    <col min="7" max="7" width="12" customWidth="1"/>
    <col min="8" max="8" width="11" customWidth="1"/>
    <col min="9" max="9" width="12.42578125" customWidth="1"/>
    <col min="10" max="10" width="13.140625" customWidth="1"/>
    <col min="11" max="11" width="10.5703125" customWidth="1"/>
    <col min="12" max="12" width="14.5703125" customWidth="1"/>
    <col min="13" max="13" width="12.28515625" customWidth="1"/>
  </cols>
  <sheetData>
    <row r="1" spans="1:13" ht="15.75">
      <c r="A1" s="174" t="s">
        <v>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5.75">
      <c r="A2" s="175" t="s">
        <v>221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>
      <c r="A3" s="176" t="s">
        <v>298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>
      <c r="A4" s="177" t="s">
        <v>222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5.75" thickBot="1"/>
    <row r="7" spans="1:13" ht="18.75" customHeight="1">
      <c r="A7" s="185" t="s">
        <v>0</v>
      </c>
      <c r="B7" s="185" t="s">
        <v>49</v>
      </c>
      <c r="C7" s="190" t="s">
        <v>88</v>
      </c>
      <c r="D7" s="191"/>
      <c r="E7" s="191"/>
      <c r="F7" s="192"/>
      <c r="G7" s="190" t="s">
        <v>89</v>
      </c>
      <c r="H7" s="191"/>
      <c r="I7" s="191"/>
      <c r="J7" s="192"/>
      <c r="K7" s="190" t="s">
        <v>92</v>
      </c>
      <c r="L7" s="191"/>
      <c r="M7" s="192"/>
    </row>
    <row r="8" spans="1:13" ht="15" customHeight="1">
      <c r="A8" s="186"/>
      <c r="B8" s="186"/>
      <c r="C8" s="193"/>
      <c r="D8" s="194"/>
      <c r="E8" s="194"/>
      <c r="F8" s="195"/>
      <c r="G8" s="193"/>
      <c r="H8" s="194"/>
      <c r="I8" s="194"/>
      <c r="J8" s="195"/>
      <c r="K8" s="193"/>
      <c r="L8" s="194"/>
      <c r="M8" s="195"/>
    </row>
    <row r="9" spans="1:13" ht="39.75" customHeight="1" thickBot="1">
      <c r="A9" s="186"/>
      <c r="B9" s="199"/>
      <c r="C9" s="196"/>
      <c r="D9" s="197"/>
      <c r="E9" s="197"/>
      <c r="F9" s="198"/>
      <c r="G9" s="196"/>
      <c r="H9" s="197"/>
      <c r="I9" s="197"/>
      <c r="J9" s="198"/>
      <c r="K9" s="203"/>
      <c r="L9" s="204"/>
      <c r="M9" s="205"/>
    </row>
    <row r="10" spans="1:13" ht="91.5" customHeight="1" thickBot="1">
      <c r="A10" s="186"/>
      <c r="B10" s="155" t="s">
        <v>50</v>
      </c>
      <c r="C10" s="156" t="s">
        <v>51</v>
      </c>
      <c r="D10" s="156" t="s">
        <v>90</v>
      </c>
      <c r="E10" s="156" t="s">
        <v>57</v>
      </c>
      <c r="F10" s="156" t="s">
        <v>91</v>
      </c>
      <c r="G10" s="156" t="s">
        <v>51</v>
      </c>
      <c r="H10" s="156" t="s">
        <v>90</v>
      </c>
      <c r="I10" s="156" t="s">
        <v>57</v>
      </c>
      <c r="J10" s="156" t="s">
        <v>91</v>
      </c>
      <c r="K10" s="156" t="s">
        <v>52</v>
      </c>
      <c r="L10" s="156" t="s">
        <v>53</v>
      </c>
      <c r="M10" s="156" t="s">
        <v>54</v>
      </c>
    </row>
    <row r="11" spans="1:13" ht="16.5" thickBot="1">
      <c r="A11" s="157">
        <v>1</v>
      </c>
      <c r="B11" s="157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  <c r="H11" s="155">
        <v>8</v>
      </c>
      <c r="I11" s="155">
        <v>9</v>
      </c>
      <c r="J11" s="155">
        <v>10</v>
      </c>
      <c r="K11" s="155">
        <v>11</v>
      </c>
      <c r="L11" s="155">
        <v>12</v>
      </c>
      <c r="M11" s="155">
        <v>13</v>
      </c>
    </row>
    <row r="12" spans="1:13" ht="27.75" customHeight="1" thickBot="1">
      <c r="A12" s="158"/>
      <c r="B12" s="181" t="s">
        <v>93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4"/>
    </row>
    <row r="13" spans="1:13" ht="110.25">
      <c r="A13" s="88" t="s">
        <v>4</v>
      </c>
      <c r="B13" s="94" t="s">
        <v>94</v>
      </c>
      <c r="C13" s="69">
        <v>230</v>
      </c>
      <c r="D13" s="69">
        <v>16</v>
      </c>
      <c r="E13" s="69">
        <v>418</v>
      </c>
      <c r="F13" s="69">
        <v>80</v>
      </c>
      <c r="G13" s="69">
        <v>9435</v>
      </c>
      <c r="H13" s="69">
        <v>399</v>
      </c>
      <c r="I13" s="69">
        <v>19606</v>
      </c>
      <c r="J13" s="69">
        <v>1503</v>
      </c>
      <c r="K13" s="69">
        <v>4200.18</v>
      </c>
      <c r="L13" s="159">
        <v>427401.63</v>
      </c>
      <c r="M13" s="160">
        <v>30634</v>
      </c>
    </row>
    <row r="14" spans="1:13" ht="31.5">
      <c r="A14" s="89" t="s">
        <v>5</v>
      </c>
      <c r="B14" s="95" t="s">
        <v>95</v>
      </c>
      <c r="C14" s="69">
        <v>10</v>
      </c>
      <c r="D14" s="69"/>
      <c r="E14" s="69">
        <v>22</v>
      </c>
      <c r="F14" s="69">
        <v>2</v>
      </c>
      <c r="G14" s="69">
        <v>624</v>
      </c>
      <c r="H14" s="69"/>
      <c r="I14" s="69">
        <v>1138</v>
      </c>
      <c r="J14" s="69">
        <v>168</v>
      </c>
      <c r="K14" s="69"/>
      <c r="L14" s="69">
        <v>9559.2000000000007</v>
      </c>
      <c r="M14" s="160">
        <v>1411.2</v>
      </c>
    </row>
    <row r="15" spans="1:13" ht="47.25">
      <c r="A15" s="89" t="s">
        <v>6</v>
      </c>
      <c r="B15" s="95" t="s">
        <v>96</v>
      </c>
      <c r="C15" s="69">
        <v>7</v>
      </c>
      <c r="D15" s="69"/>
      <c r="E15" s="69">
        <v>22</v>
      </c>
      <c r="F15" s="69">
        <v>7</v>
      </c>
      <c r="G15" s="69">
        <v>474</v>
      </c>
      <c r="H15" s="69"/>
      <c r="I15" s="69">
        <v>1703</v>
      </c>
      <c r="J15" s="69">
        <v>515</v>
      </c>
      <c r="K15" s="69"/>
      <c r="L15" s="69">
        <v>29802.5</v>
      </c>
      <c r="M15" s="160">
        <v>9012.5</v>
      </c>
    </row>
    <row r="16" spans="1:13" ht="47.25">
      <c r="A16" s="89" t="s">
        <v>10</v>
      </c>
      <c r="B16" s="95" t="s">
        <v>98</v>
      </c>
      <c r="C16" s="69">
        <v>1</v>
      </c>
      <c r="D16" s="69"/>
      <c r="E16" s="69">
        <v>9</v>
      </c>
      <c r="F16" s="69">
        <v>1</v>
      </c>
      <c r="G16" s="69">
        <v>12</v>
      </c>
      <c r="H16" s="69"/>
      <c r="I16" s="69">
        <v>198</v>
      </c>
      <c r="J16" s="69">
        <v>96</v>
      </c>
      <c r="K16" s="69"/>
      <c r="L16" s="69">
        <v>3236.4</v>
      </c>
      <c r="M16" s="160">
        <v>1568</v>
      </c>
    </row>
    <row r="17" spans="1:13" ht="47.25">
      <c r="A17" s="89" t="s">
        <v>97</v>
      </c>
      <c r="B17" s="95" t="s">
        <v>99</v>
      </c>
      <c r="C17" s="69">
        <v>5</v>
      </c>
      <c r="D17" s="69"/>
      <c r="E17" s="69">
        <v>47</v>
      </c>
      <c r="F17" s="69">
        <v>9</v>
      </c>
      <c r="G17" s="69">
        <v>70</v>
      </c>
      <c r="H17" s="69"/>
      <c r="I17" s="69">
        <v>1397</v>
      </c>
      <c r="J17" s="69">
        <v>555</v>
      </c>
      <c r="K17" s="69"/>
      <c r="L17" s="69">
        <v>5907.25</v>
      </c>
      <c r="M17" s="160">
        <v>3076.4</v>
      </c>
    </row>
    <row r="18" spans="1:13" ht="47.25">
      <c r="A18" s="89" t="s">
        <v>100</v>
      </c>
      <c r="B18" s="95" t="s">
        <v>101</v>
      </c>
      <c r="C18" s="69"/>
      <c r="D18" s="69"/>
      <c r="E18" s="69">
        <v>1</v>
      </c>
      <c r="F18" s="69"/>
      <c r="G18" s="69"/>
      <c r="H18" s="69"/>
      <c r="I18" s="69">
        <v>3</v>
      </c>
      <c r="J18" s="69"/>
      <c r="K18" s="69"/>
      <c r="L18" s="69">
        <v>14.4</v>
      </c>
      <c r="M18" s="160"/>
    </row>
    <row r="19" spans="1:13" ht="47.25">
      <c r="A19" s="89" t="s">
        <v>102</v>
      </c>
      <c r="B19" s="95" t="s">
        <v>103</v>
      </c>
      <c r="C19" s="69"/>
      <c r="D19" s="69"/>
      <c r="E19" s="69">
        <v>1</v>
      </c>
      <c r="F19" s="69"/>
      <c r="G19" s="69"/>
      <c r="H19" s="69"/>
      <c r="I19" s="69">
        <v>9</v>
      </c>
      <c r="J19" s="69"/>
      <c r="K19" s="69"/>
      <c r="L19" s="69">
        <v>1061.7</v>
      </c>
      <c r="M19" s="160"/>
    </row>
    <row r="20" spans="1:13" ht="63">
      <c r="A20" s="89" t="s">
        <v>104</v>
      </c>
      <c r="B20" s="95" t="s">
        <v>105</v>
      </c>
      <c r="C20" s="69"/>
      <c r="D20" s="69"/>
      <c r="E20" s="69"/>
      <c r="F20" s="69"/>
      <c r="G20" s="69"/>
      <c r="H20" s="69"/>
      <c r="I20" s="69"/>
      <c r="J20" s="69"/>
      <c r="K20" s="69"/>
      <c r="L20" s="159"/>
      <c r="M20" s="161"/>
    </row>
    <row r="21" spans="1:13" ht="31.5">
      <c r="A21" s="89" t="s">
        <v>106</v>
      </c>
      <c r="B21" s="95" t="s">
        <v>107</v>
      </c>
      <c r="C21" s="69">
        <v>357</v>
      </c>
      <c r="D21" s="69">
        <v>21</v>
      </c>
      <c r="E21" s="69">
        <v>782</v>
      </c>
      <c r="F21" s="69">
        <v>661</v>
      </c>
      <c r="G21" s="69">
        <v>4022</v>
      </c>
      <c r="H21" s="69">
        <v>495</v>
      </c>
      <c r="I21" s="69">
        <v>26518</v>
      </c>
      <c r="J21" s="69">
        <v>15076</v>
      </c>
      <c r="K21" s="69">
        <v>12116.53</v>
      </c>
      <c r="L21" s="159">
        <v>824737.79</v>
      </c>
      <c r="M21" s="161">
        <v>759692.67</v>
      </c>
    </row>
    <row r="22" spans="1:13" ht="47.25">
      <c r="A22" s="89" t="s">
        <v>108</v>
      </c>
      <c r="B22" s="95" t="s">
        <v>109</v>
      </c>
      <c r="C22" s="69">
        <v>1</v>
      </c>
      <c r="D22" s="69"/>
      <c r="E22" s="69">
        <v>16</v>
      </c>
      <c r="F22" s="69">
        <v>7</v>
      </c>
      <c r="G22" s="69">
        <v>12</v>
      </c>
      <c r="H22" s="69"/>
      <c r="I22" s="69">
        <v>165</v>
      </c>
      <c r="J22" s="69">
        <v>51</v>
      </c>
      <c r="K22" s="69"/>
      <c r="L22" s="69">
        <v>2789.8</v>
      </c>
      <c r="M22" s="160">
        <v>857.2</v>
      </c>
    </row>
    <row r="23" spans="1:13" ht="47.25">
      <c r="A23" s="89" t="s">
        <v>110</v>
      </c>
      <c r="B23" s="95" t="s">
        <v>111</v>
      </c>
      <c r="C23" s="69"/>
      <c r="D23" s="69">
        <v>1</v>
      </c>
      <c r="E23" s="69">
        <v>33</v>
      </c>
      <c r="F23" s="69">
        <v>2</v>
      </c>
      <c r="G23" s="69"/>
      <c r="H23" s="69">
        <v>6</v>
      </c>
      <c r="I23" s="69">
        <v>493</v>
      </c>
      <c r="J23" s="69">
        <v>33</v>
      </c>
      <c r="K23" s="69">
        <v>60</v>
      </c>
      <c r="L23" s="69">
        <v>15686.1</v>
      </c>
      <c r="M23" s="160">
        <v>723.1</v>
      </c>
    </row>
    <row r="24" spans="1:13" ht="78.75">
      <c r="A24" s="89" t="s">
        <v>112</v>
      </c>
      <c r="B24" s="95" t="s">
        <v>113</v>
      </c>
      <c r="C24" s="69">
        <v>271</v>
      </c>
      <c r="D24" s="69">
        <v>11</v>
      </c>
      <c r="E24" s="69">
        <v>265</v>
      </c>
      <c r="F24" s="69">
        <v>41</v>
      </c>
      <c r="G24" s="69">
        <v>20455</v>
      </c>
      <c r="H24" s="69">
        <v>618</v>
      </c>
      <c r="I24" s="69">
        <v>20827</v>
      </c>
      <c r="J24" s="69">
        <v>2953</v>
      </c>
      <c r="K24" s="69">
        <v>3183.35</v>
      </c>
      <c r="L24" s="69">
        <v>248341.4</v>
      </c>
      <c r="M24" s="160">
        <v>66814.149999999994</v>
      </c>
    </row>
    <row r="25" spans="1:13" ht="110.25">
      <c r="A25" s="89" t="s">
        <v>114</v>
      </c>
      <c r="B25" s="95" t="s">
        <v>115</v>
      </c>
      <c r="C25" s="69"/>
      <c r="D25" s="69">
        <v>1</v>
      </c>
      <c r="E25" s="69">
        <v>6</v>
      </c>
      <c r="F25" s="69">
        <v>1</v>
      </c>
      <c r="G25" s="69"/>
      <c r="H25" s="69">
        <v>24</v>
      </c>
      <c r="I25" s="69">
        <v>189</v>
      </c>
      <c r="J25" s="69">
        <v>28</v>
      </c>
      <c r="K25" s="69">
        <v>180</v>
      </c>
      <c r="L25" s="69">
        <v>6492.7</v>
      </c>
      <c r="M25" s="160">
        <v>463.6</v>
      </c>
    </row>
    <row r="26" spans="1:13" ht="47.25">
      <c r="A26" s="89" t="s">
        <v>116</v>
      </c>
      <c r="B26" s="95" t="s">
        <v>117</v>
      </c>
      <c r="C26" s="92"/>
      <c r="D26" s="80"/>
      <c r="E26" s="80"/>
      <c r="F26" s="80"/>
      <c r="G26" s="80"/>
      <c r="H26" s="80"/>
      <c r="I26" s="80"/>
      <c r="J26" s="80"/>
      <c r="K26" s="80"/>
      <c r="L26" s="80"/>
      <c r="M26" s="85"/>
    </row>
    <row r="27" spans="1:13" ht="47.25">
      <c r="A27" s="89" t="s">
        <v>118</v>
      </c>
      <c r="B27" s="95" t="s">
        <v>119</v>
      </c>
      <c r="C27" s="69">
        <v>227</v>
      </c>
      <c r="D27" s="69">
        <v>13</v>
      </c>
      <c r="E27" s="69">
        <v>377</v>
      </c>
      <c r="F27" s="69"/>
      <c r="G27" s="69">
        <v>2530</v>
      </c>
      <c r="H27" s="69">
        <v>124</v>
      </c>
      <c r="I27" s="69">
        <v>4196</v>
      </c>
      <c r="J27" s="69"/>
      <c r="K27" s="69">
        <v>663.7</v>
      </c>
      <c r="L27" s="69">
        <v>75634.7</v>
      </c>
      <c r="M27" s="160"/>
    </row>
    <row r="28" spans="1:13" ht="78.75">
      <c r="A28" s="89" t="s">
        <v>120</v>
      </c>
      <c r="B28" s="95" t="s">
        <v>121</v>
      </c>
      <c r="C28" s="69"/>
      <c r="D28" s="69">
        <v>1</v>
      </c>
      <c r="E28" s="69">
        <v>11</v>
      </c>
      <c r="F28" s="69">
        <v>4</v>
      </c>
      <c r="G28" s="69"/>
      <c r="H28" s="69">
        <v>6</v>
      </c>
      <c r="I28" s="69">
        <v>61</v>
      </c>
      <c r="J28" s="69">
        <v>105</v>
      </c>
      <c r="K28" s="69">
        <v>26.5</v>
      </c>
      <c r="L28" s="69">
        <v>617.20000000000005</v>
      </c>
      <c r="M28" s="160">
        <v>1059.2</v>
      </c>
    </row>
    <row r="29" spans="1:13" ht="95.25" thickBot="1">
      <c r="A29" s="90" t="s">
        <v>122</v>
      </c>
      <c r="B29" s="96" t="s">
        <v>123</v>
      </c>
      <c r="C29" s="93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3" ht="36" customHeight="1" thickBot="1">
      <c r="A30" s="99"/>
      <c r="B30" s="206" t="s">
        <v>124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8"/>
    </row>
    <row r="31" spans="1:13" ht="94.5">
      <c r="A31" s="98" t="s">
        <v>12</v>
      </c>
      <c r="B31" s="101" t="s">
        <v>125</v>
      </c>
      <c r="C31" s="69">
        <v>7</v>
      </c>
      <c r="D31" s="69">
        <v>1</v>
      </c>
      <c r="E31" s="69">
        <v>11</v>
      </c>
      <c r="F31" s="69">
        <v>1</v>
      </c>
      <c r="G31" s="69">
        <v>432</v>
      </c>
      <c r="H31" s="69">
        <v>24</v>
      </c>
      <c r="I31" s="69">
        <v>572</v>
      </c>
      <c r="J31" s="69">
        <v>235</v>
      </c>
      <c r="K31" s="69">
        <v>399.67</v>
      </c>
      <c r="L31" s="69">
        <v>8020.8</v>
      </c>
      <c r="M31" s="160">
        <v>3287.3</v>
      </c>
    </row>
    <row r="32" spans="1:13" ht="47.25">
      <c r="A32" s="104" t="s">
        <v>126</v>
      </c>
      <c r="B32" s="102" t="s">
        <v>127</v>
      </c>
      <c r="C32" s="69"/>
      <c r="D32" s="69"/>
      <c r="E32" s="69">
        <v>1</v>
      </c>
      <c r="F32" s="69"/>
      <c r="G32" s="69"/>
      <c r="H32" s="69"/>
      <c r="I32" s="69">
        <v>72</v>
      </c>
      <c r="J32" s="69"/>
      <c r="K32" s="69"/>
      <c r="L32" s="69">
        <v>626.4</v>
      </c>
      <c r="M32" s="160"/>
    </row>
    <row r="33" spans="1:13" ht="47.25">
      <c r="A33" s="104" t="s">
        <v>16</v>
      </c>
      <c r="B33" s="102" t="s">
        <v>128</v>
      </c>
      <c r="C33" s="69">
        <v>1</v>
      </c>
      <c r="D33" s="69"/>
      <c r="E33" s="69">
        <v>22</v>
      </c>
      <c r="F33" s="69">
        <v>1</v>
      </c>
      <c r="G33" s="69">
        <v>2</v>
      </c>
      <c r="H33" s="69"/>
      <c r="I33" s="69">
        <v>105</v>
      </c>
      <c r="J33" s="69">
        <v>15</v>
      </c>
      <c r="K33" s="69"/>
      <c r="L33" s="69">
        <v>3687.6</v>
      </c>
      <c r="M33" s="160">
        <v>525</v>
      </c>
    </row>
    <row r="34" spans="1:13" ht="63">
      <c r="A34" s="104" t="s">
        <v>129</v>
      </c>
      <c r="B34" s="102" t="s">
        <v>130</v>
      </c>
      <c r="C34" s="69">
        <v>198</v>
      </c>
      <c r="D34" s="69">
        <v>11</v>
      </c>
      <c r="E34" s="69">
        <v>334</v>
      </c>
      <c r="F34" s="69"/>
      <c r="G34" s="69">
        <v>5307</v>
      </c>
      <c r="H34" s="69">
        <v>207</v>
      </c>
      <c r="I34" s="69">
        <v>9451</v>
      </c>
      <c r="J34" s="69"/>
      <c r="K34" s="69">
        <v>912.42</v>
      </c>
      <c r="L34" s="69">
        <v>94006</v>
      </c>
      <c r="M34" s="160"/>
    </row>
    <row r="35" spans="1:13" ht="52.5" customHeight="1">
      <c r="A35" s="104" t="s">
        <v>131</v>
      </c>
      <c r="B35" s="102" t="s">
        <v>132</v>
      </c>
      <c r="C35" s="108"/>
      <c r="D35" s="81"/>
      <c r="E35" s="81"/>
      <c r="F35" s="81"/>
      <c r="G35" s="81"/>
      <c r="H35" s="81"/>
      <c r="I35" s="81"/>
      <c r="J35" s="81"/>
      <c r="K35" s="81"/>
      <c r="L35" s="81"/>
      <c r="M35" s="109"/>
    </row>
    <row r="36" spans="1:13" ht="31.5" customHeight="1">
      <c r="A36" s="104" t="s">
        <v>133</v>
      </c>
      <c r="B36" s="102" t="s">
        <v>134</v>
      </c>
      <c r="C36" s="108"/>
      <c r="D36" s="81"/>
      <c r="E36" s="81"/>
      <c r="F36" s="81"/>
      <c r="G36" s="81"/>
      <c r="H36" s="81"/>
      <c r="I36" s="81"/>
      <c r="J36" s="81"/>
      <c r="K36" s="81"/>
      <c r="L36" s="81"/>
      <c r="M36" s="109"/>
    </row>
    <row r="37" spans="1:13" ht="78.75">
      <c r="A37" s="104" t="s">
        <v>135</v>
      </c>
      <c r="B37" s="102" t="s">
        <v>136</v>
      </c>
      <c r="C37" s="108"/>
      <c r="D37" s="81"/>
      <c r="E37" s="81"/>
      <c r="F37" s="81"/>
      <c r="G37" s="81"/>
      <c r="H37" s="81"/>
      <c r="I37" s="81"/>
      <c r="J37" s="81"/>
      <c r="K37" s="81"/>
      <c r="L37" s="81"/>
      <c r="M37" s="109"/>
    </row>
    <row r="38" spans="1:13" ht="31.5">
      <c r="A38" s="104" t="s">
        <v>137</v>
      </c>
      <c r="B38" s="102" t="s">
        <v>138</v>
      </c>
      <c r="C38" s="108"/>
      <c r="D38" s="81"/>
      <c r="E38" s="81"/>
      <c r="F38" s="81"/>
      <c r="G38" s="81"/>
      <c r="H38" s="81"/>
      <c r="I38" s="81"/>
      <c r="J38" s="81"/>
      <c r="K38" s="81"/>
      <c r="L38" s="81"/>
      <c r="M38" s="109"/>
    </row>
    <row r="39" spans="1:13" ht="16.5" thickBot="1">
      <c r="A39" s="105" t="s">
        <v>139</v>
      </c>
      <c r="B39" s="103" t="s">
        <v>140</v>
      </c>
      <c r="C39" s="110"/>
      <c r="D39" s="82"/>
      <c r="E39" s="82"/>
      <c r="F39" s="82"/>
      <c r="G39" s="82"/>
      <c r="H39" s="82"/>
      <c r="I39" s="82"/>
      <c r="J39" s="82"/>
      <c r="K39" s="82"/>
      <c r="L39" s="82"/>
      <c r="M39" s="111"/>
    </row>
    <row r="40" spans="1:13" ht="27" customHeight="1" thickBot="1">
      <c r="A40" s="97"/>
      <c r="B40" s="181" t="s">
        <v>141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4"/>
    </row>
    <row r="41" spans="1:13" ht="65.25" customHeight="1">
      <c r="A41" s="88" t="s">
        <v>142</v>
      </c>
      <c r="B41" s="94" t="s">
        <v>143</v>
      </c>
      <c r="C41" s="114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13" ht="51" customHeight="1">
      <c r="A42" s="89" t="s">
        <v>145</v>
      </c>
      <c r="B42" s="95" t="s">
        <v>144</v>
      </c>
      <c r="C42" s="100"/>
      <c r="D42" s="81"/>
      <c r="E42" s="81"/>
      <c r="F42" s="81"/>
      <c r="G42" s="81"/>
      <c r="H42" s="81"/>
      <c r="I42" s="81"/>
      <c r="J42" s="81"/>
      <c r="K42" s="81"/>
      <c r="L42" s="81"/>
      <c r="M42" s="109"/>
    </row>
    <row r="43" spans="1:13" ht="43.5" customHeight="1">
      <c r="A43" s="89" t="s">
        <v>147</v>
      </c>
      <c r="B43" s="95" t="s">
        <v>146</v>
      </c>
      <c r="C43" s="100"/>
      <c r="D43" s="81"/>
      <c r="E43" s="81"/>
      <c r="F43" s="81"/>
      <c r="G43" s="81"/>
      <c r="H43" s="81"/>
      <c r="I43" s="81"/>
      <c r="J43" s="81"/>
      <c r="K43" s="81"/>
      <c r="L43" s="81"/>
      <c r="M43" s="109"/>
    </row>
    <row r="44" spans="1:13" ht="132.75" customHeight="1">
      <c r="A44" s="112" t="s">
        <v>149</v>
      </c>
      <c r="B44" s="102" t="s">
        <v>148</v>
      </c>
      <c r="C44" s="100"/>
      <c r="D44" s="81"/>
      <c r="E44" s="81"/>
      <c r="F44" s="81"/>
      <c r="G44" s="81"/>
      <c r="H44" s="81"/>
      <c r="I44" s="81"/>
      <c r="J44" s="81"/>
      <c r="K44" s="81"/>
      <c r="L44" s="81"/>
      <c r="M44" s="109"/>
    </row>
    <row r="45" spans="1:13" ht="67.5" customHeight="1">
      <c r="A45" s="112" t="s">
        <v>151</v>
      </c>
      <c r="B45" s="102" t="s">
        <v>150</v>
      </c>
      <c r="C45" s="100"/>
      <c r="D45" s="81"/>
      <c r="E45" s="81"/>
      <c r="F45" s="81"/>
      <c r="G45" s="81"/>
      <c r="H45" s="81"/>
      <c r="I45" s="81"/>
      <c r="J45" s="81"/>
      <c r="K45" s="81"/>
      <c r="L45" s="81"/>
      <c r="M45" s="109"/>
    </row>
    <row r="46" spans="1:13" ht="126">
      <c r="A46" s="112" t="s">
        <v>153</v>
      </c>
      <c r="B46" s="102" t="s">
        <v>152</v>
      </c>
      <c r="C46" s="100"/>
      <c r="D46" s="81"/>
      <c r="E46" s="81"/>
      <c r="F46" s="81"/>
      <c r="G46" s="81"/>
      <c r="H46" s="81"/>
      <c r="I46" s="81"/>
      <c r="J46" s="81"/>
      <c r="K46" s="81"/>
      <c r="L46" s="81"/>
      <c r="M46" s="109"/>
    </row>
    <row r="47" spans="1:13" ht="33" customHeight="1">
      <c r="A47" s="112" t="s">
        <v>155</v>
      </c>
      <c r="B47" s="102" t="s">
        <v>154</v>
      </c>
      <c r="C47" s="100"/>
      <c r="D47" s="81"/>
      <c r="E47" s="81"/>
      <c r="F47" s="81"/>
      <c r="G47" s="81"/>
      <c r="H47" s="81"/>
      <c r="I47" s="81"/>
      <c r="J47" s="81"/>
      <c r="K47" s="81"/>
      <c r="L47" s="81"/>
      <c r="M47" s="109"/>
    </row>
    <row r="48" spans="1:13" ht="39" customHeight="1">
      <c r="A48" s="112" t="s">
        <v>157</v>
      </c>
      <c r="B48" s="102" t="s">
        <v>156</v>
      </c>
      <c r="C48" s="100"/>
      <c r="D48" s="81"/>
      <c r="E48" s="81"/>
      <c r="F48" s="81"/>
      <c r="G48" s="81"/>
      <c r="H48" s="81"/>
      <c r="I48" s="81"/>
      <c r="J48" s="81"/>
      <c r="K48" s="81"/>
      <c r="L48" s="81"/>
      <c r="M48" s="109"/>
    </row>
    <row r="49" spans="1:13" ht="66" customHeight="1" thickBot="1">
      <c r="A49" s="113" t="s">
        <v>159</v>
      </c>
      <c r="B49" s="103" t="s">
        <v>158</v>
      </c>
      <c r="C49" s="115">
        <v>1205</v>
      </c>
      <c r="D49" s="82"/>
      <c r="E49" s="82"/>
      <c r="F49" s="82"/>
      <c r="G49" s="82">
        <v>92287</v>
      </c>
      <c r="H49" s="82"/>
      <c r="I49" s="82"/>
      <c r="J49" s="82"/>
      <c r="K49" s="82"/>
      <c r="L49" s="82"/>
      <c r="M49" s="111"/>
    </row>
    <row r="50" spans="1:13" ht="45.75" customHeight="1" thickBot="1">
      <c r="A50" s="116"/>
      <c r="B50" s="178" t="s">
        <v>160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80"/>
    </row>
    <row r="51" spans="1:13" ht="64.5" customHeight="1">
      <c r="A51" s="88" t="s">
        <v>161</v>
      </c>
      <c r="B51" s="94" t="s">
        <v>162</v>
      </c>
      <c r="C51" s="91"/>
      <c r="D51" s="83"/>
      <c r="E51" s="83"/>
      <c r="F51" s="83"/>
      <c r="G51" s="83"/>
      <c r="H51" s="83"/>
      <c r="I51" s="83"/>
      <c r="J51" s="83"/>
      <c r="K51" s="83"/>
      <c r="L51" s="83"/>
      <c r="M51" s="84"/>
    </row>
    <row r="52" spans="1:13" ht="78.75">
      <c r="A52" s="89" t="s">
        <v>164</v>
      </c>
      <c r="B52" s="95" t="s">
        <v>163</v>
      </c>
      <c r="C52" s="92"/>
      <c r="D52" s="80"/>
      <c r="E52" s="80"/>
      <c r="F52" s="80"/>
      <c r="G52" s="80"/>
      <c r="H52" s="80"/>
      <c r="I52" s="80"/>
      <c r="J52" s="80"/>
      <c r="K52" s="80"/>
      <c r="L52" s="80"/>
      <c r="M52" s="85"/>
    </row>
    <row r="53" spans="1:13" ht="78.75">
      <c r="A53" s="89" t="s">
        <v>166</v>
      </c>
      <c r="B53" s="95" t="s">
        <v>165</v>
      </c>
      <c r="C53" s="92"/>
      <c r="D53" s="80"/>
      <c r="E53" s="80"/>
      <c r="F53" s="80"/>
      <c r="G53" s="80"/>
      <c r="H53" s="80"/>
      <c r="I53" s="80"/>
      <c r="J53" s="80"/>
      <c r="K53" s="80"/>
      <c r="L53" s="80"/>
      <c r="M53" s="85"/>
    </row>
    <row r="54" spans="1:13" ht="104.25" customHeight="1">
      <c r="A54" s="89" t="s">
        <v>168</v>
      </c>
      <c r="B54" s="95" t="s">
        <v>167</v>
      </c>
      <c r="C54" s="92"/>
      <c r="D54" s="80"/>
      <c r="E54" s="80">
        <v>1</v>
      </c>
      <c r="F54" s="80"/>
      <c r="G54" s="80"/>
      <c r="H54" s="80"/>
      <c r="I54" s="80">
        <v>72</v>
      </c>
      <c r="J54" s="80"/>
      <c r="K54" s="80"/>
      <c r="L54" s="80">
        <v>259.2</v>
      </c>
      <c r="M54" s="85"/>
    </row>
    <row r="55" spans="1:13" ht="57" customHeight="1">
      <c r="A55" s="89" t="s">
        <v>170</v>
      </c>
      <c r="B55" s="95" t="s">
        <v>169</v>
      </c>
      <c r="C55" s="92"/>
      <c r="D55" s="80"/>
      <c r="E55" s="80"/>
      <c r="F55" s="80"/>
      <c r="G55" s="80"/>
      <c r="H55" s="80"/>
      <c r="I55" s="80"/>
      <c r="J55" s="80"/>
      <c r="K55" s="80"/>
      <c r="L55" s="80"/>
      <c r="M55" s="85"/>
    </row>
    <row r="56" spans="1:13" ht="95.25" customHeight="1">
      <c r="A56" s="89" t="s">
        <v>172</v>
      </c>
      <c r="B56" s="95" t="s">
        <v>171</v>
      </c>
      <c r="C56" s="92"/>
      <c r="D56" s="80"/>
      <c r="E56" s="80"/>
      <c r="F56" s="80"/>
      <c r="G56" s="80"/>
      <c r="H56" s="80"/>
      <c r="I56" s="80"/>
      <c r="J56" s="80"/>
      <c r="K56" s="80"/>
      <c r="L56" s="80"/>
      <c r="M56" s="85"/>
    </row>
    <row r="57" spans="1:13" ht="47.25">
      <c r="A57" s="89" t="s">
        <v>174</v>
      </c>
      <c r="B57" s="95" t="s">
        <v>173</v>
      </c>
      <c r="C57" s="92"/>
      <c r="D57" s="80"/>
      <c r="E57" s="80"/>
      <c r="F57" s="80"/>
      <c r="G57" s="80"/>
      <c r="H57" s="80"/>
      <c r="I57" s="80"/>
      <c r="J57" s="80"/>
      <c r="K57" s="80"/>
      <c r="L57" s="80"/>
      <c r="M57" s="85"/>
    </row>
    <row r="58" spans="1:13" ht="64.5" customHeight="1" thickBot="1">
      <c r="A58" s="90" t="s">
        <v>176</v>
      </c>
      <c r="B58" s="96" t="s">
        <v>175</v>
      </c>
      <c r="C58" s="93"/>
      <c r="D58" s="86"/>
      <c r="E58" s="86"/>
      <c r="F58" s="86"/>
      <c r="G58" s="86"/>
      <c r="H58" s="86"/>
      <c r="I58" s="86"/>
      <c r="J58" s="86"/>
      <c r="K58" s="86"/>
      <c r="L58" s="86"/>
      <c r="M58" s="87"/>
    </row>
    <row r="59" spans="1:13" ht="36.75" customHeight="1" thickBot="1">
      <c r="A59" s="97"/>
      <c r="B59" s="200" t="s">
        <v>177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</row>
    <row r="60" spans="1:13" ht="64.5" customHeight="1">
      <c r="A60" s="88" t="s">
        <v>184</v>
      </c>
      <c r="B60" s="94" t="s">
        <v>178</v>
      </c>
      <c r="C60" s="114"/>
      <c r="D60" s="106"/>
      <c r="E60" s="106"/>
      <c r="F60" s="106"/>
      <c r="G60" s="106"/>
      <c r="H60" s="106"/>
      <c r="I60" s="106"/>
      <c r="J60" s="106"/>
      <c r="K60" s="106"/>
      <c r="L60" s="106"/>
      <c r="M60" s="107"/>
    </row>
    <row r="61" spans="1:13" ht="64.5" customHeight="1">
      <c r="A61" s="89" t="s">
        <v>185</v>
      </c>
      <c r="B61" s="95" t="s">
        <v>179</v>
      </c>
      <c r="C61" s="100"/>
      <c r="D61" s="81"/>
      <c r="E61" s="81"/>
      <c r="F61" s="81"/>
      <c r="G61" s="81"/>
      <c r="H61" s="81"/>
      <c r="I61" s="81"/>
      <c r="J61" s="81"/>
      <c r="K61" s="81"/>
      <c r="L61" s="81"/>
      <c r="M61" s="109"/>
    </row>
    <row r="62" spans="1:13" ht="64.5" customHeight="1">
      <c r="A62" s="89" t="s">
        <v>186</v>
      </c>
      <c r="B62" s="95" t="s">
        <v>180</v>
      </c>
      <c r="C62" s="100"/>
      <c r="D62" s="81"/>
      <c r="E62" s="81"/>
      <c r="F62" s="81"/>
      <c r="G62" s="81"/>
      <c r="H62" s="81"/>
      <c r="I62" s="81"/>
      <c r="J62" s="81"/>
      <c r="K62" s="81"/>
      <c r="L62" s="81"/>
      <c r="M62" s="109"/>
    </row>
    <row r="63" spans="1:13" ht="64.5" customHeight="1">
      <c r="A63" s="89" t="s">
        <v>187</v>
      </c>
      <c r="B63" s="95" t="s">
        <v>181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109"/>
    </row>
    <row r="64" spans="1:13" ht="64.5" customHeight="1">
      <c r="A64" s="89" t="s">
        <v>188</v>
      </c>
      <c r="B64" s="95" t="s">
        <v>182</v>
      </c>
      <c r="C64" s="100"/>
      <c r="D64" s="81"/>
      <c r="E64" s="81"/>
      <c r="F64" s="81"/>
      <c r="G64" s="81"/>
      <c r="H64" s="81"/>
      <c r="I64" s="81"/>
      <c r="J64" s="81"/>
      <c r="K64" s="81"/>
      <c r="L64" s="81"/>
      <c r="M64" s="109"/>
    </row>
    <row r="65" spans="1:13" ht="64.5" customHeight="1" thickBot="1">
      <c r="A65" s="90" t="s">
        <v>189</v>
      </c>
      <c r="B65" s="96" t="s">
        <v>183</v>
      </c>
      <c r="C65" s="115"/>
      <c r="D65" s="82"/>
      <c r="E65" s="82"/>
      <c r="F65" s="82"/>
      <c r="G65" s="82"/>
      <c r="H65" s="82"/>
      <c r="I65" s="82"/>
      <c r="J65" s="82"/>
      <c r="K65" s="82"/>
      <c r="L65" s="82"/>
      <c r="M65" s="111"/>
    </row>
    <row r="66" spans="1:13" ht="44.25" customHeight="1" thickBot="1">
      <c r="A66" s="97"/>
      <c r="B66" s="187" t="s">
        <v>190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 ht="64.5" customHeight="1">
      <c r="A67" s="88" t="s">
        <v>197</v>
      </c>
      <c r="B67" s="94" t="s">
        <v>191</v>
      </c>
      <c r="C67" s="114"/>
      <c r="D67" s="106"/>
      <c r="E67" s="106"/>
      <c r="F67" s="106"/>
      <c r="G67" s="106"/>
      <c r="H67" s="106"/>
      <c r="I67" s="106"/>
      <c r="J67" s="106"/>
      <c r="K67" s="106"/>
      <c r="L67" s="106"/>
      <c r="M67" s="107"/>
    </row>
    <row r="68" spans="1:13" ht="64.5" customHeight="1">
      <c r="A68" s="89" t="s">
        <v>198</v>
      </c>
      <c r="B68" s="95" t="s">
        <v>192</v>
      </c>
      <c r="C68" s="100"/>
      <c r="D68" s="81"/>
      <c r="E68" s="81"/>
      <c r="F68" s="81"/>
      <c r="G68" s="81"/>
      <c r="H68" s="81"/>
      <c r="I68" s="81"/>
      <c r="J68" s="81"/>
      <c r="K68" s="81"/>
      <c r="L68" s="81"/>
      <c r="M68" s="109"/>
    </row>
    <row r="69" spans="1:13" ht="78.75">
      <c r="A69" s="89" t="s">
        <v>199</v>
      </c>
      <c r="B69" s="95" t="s">
        <v>193</v>
      </c>
      <c r="C69" s="100"/>
      <c r="D69" s="81"/>
      <c r="E69" s="81"/>
      <c r="F69" s="81"/>
      <c r="G69" s="81"/>
      <c r="H69" s="81"/>
      <c r="I69" s="81"/>
      <c r="J69" s="81"/>
      <c r="K69" s="81"/>
      <c r="L69" s="81"/>
      <c r="M69" s="109"/>
    </row>
    <row r="70" spans="1:13" ht="86.25" customHeight="1">
      <c r="A70" s="89" t="s">
        <v>200</v>
      </c>
      <c r="B70" s="95" t="s">
        <v>194</v>
      </c>
      <c r="C70" s="100"/>
      <c r="D70" s="81"/>
      <c r="E70" s="81"/>
      <c r="F70" s="81"/>
      <c r="G70" s="81"/>
      <c r="H70" s="81"/>
      <c r="I70" s="81"/>
      <c r="J70" s="81"/>
      <c r="K70" s="81"/>
      <c r="L70" s="81"/>
      <c r="M70" s="109"/>
    </row>
    <row r="71" spans="1:13" ht="31.5">
      <c r="A71" s="89" t="s">
        <v>201</v>
      </c>
      <c r="B71" s="95" t="s">
        <v>195</v>
      </c>
      <c r="C71" s="100"/>
      <c r="D71" s="81">
        <v>1</v>
      </c>
      <c r="E71" s="81">
        <v>1</v>
      </c>
      <c r="F71" s="81"/>
      <c r="G71" s="81"/>
      <c r="H71" s="81">
        <v>3</v>
      </c>
      <c r="I71" s="81">
        <v>3</v>
      </c>
      <c r="J71" s="81"/>
      <c r="K71" s="81">
        <v>15</v>
      </c>
      <c r="L71" s="81">
        <v>197.1</v>
      </c>
      <c r="M71" s="109"/>
    </row>
    <row r="72" spans="1:13" ht="32.25" thickBot="1">
      <c r="A72" s="90" t="s">
        <v>202</v>
      </c>
      <c r="B72" s="96" t="s">
        <v>196</v>
      </c>
      <c r="C72" s="115">
        <v>5</v>
      </c>
      <c r="D72" s="82">
        <v>1</v>
      </c>
      <c r="E72" s="82">
        <v>10</v>
      </c>
      <c r="F72" s="82"/>
      <c r="G72" s="82">
        <v>29</v>
      </c>
      <c r="H72" s="82">
        <v>3</v>
      </c>
      <c r="I72" s="82">
        <v>17</v>
      </c>
      <c r="J72" s="82"/>
      <c r="K72" s="82">
        <v>15</v>
      </c>
      <c r="L72" s="82">
        <v>1039.8</v>
      </c>
      <c r="M72" s="111"/>
    </row>
    <row r="73" spans="1:13" ht="48.75" customHeight="1" thickBot="1">
      <c r="A73" s="97"/>
      <c r="B73" s="181" t="s">
        <v>203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3"/>
    </row>
    <row r="74" spans="1:13" ht="47.25">
      <c r="A74" s="88" t="s">
        <v>207</v>
      </c>
      <c r="B74" s="94" t="s">
        <v>204</v>
      </c>
      <c r="C74" s="114"/>
      <c r="D74" s="106"/>
      <c r="E74" s="106"/>
      <c r="F74" s="106"/>
      <c r="G74" s="106"/>
      <c r="H74" s="106"/>
      <c r="I74" s="106"/>
      <c r="J74" s="106"/>
      <c r="K74" s="106"/>
      <c r="L74" s="106"/>
      <c r="M74" s="107"/>
    </row>
    <row r="75" spans="1:13" ht="47.25">
      <c r="A75" s="89" t="s">
        <v>208</v>
      </c>
      <c r="B75" s="95" t="s">
        <v>205</v>
      </c>
      <c r="C75" s="100"/>
      <c r="D75" s="81"/>
      <c r="E75" s="81"/>
      <c r="F75" s="81"/>
      <c r="G75" s="81"/>
      <c r="H75" s="81"/>
      <c r="I75" s="81"/>
      <c r="J75" s="81"/>
      <c r="K75" s="81"/>
      <c r="L75" s="81"/>
      <c r="M75" s="109"/>
    </row>
    <row r="76" spans="1:13" ht="32.25" thickBot="1">
      <c r="A76" s="90" t="s">
        <v>209</v>
      </c>
      <c r="B76" s="96" t="s">
        <v>206</v>
      </c>
      <c r="C76" s="115"/>
      <c r="D76" s="82"/>
      <c r="E76" s="82"/>
      <c r="F76" s="82"/>
      <c r="G76" s="82"/>
      <c r="H76" s="82"/>
      <c r="I76" s="82"/>
      <c r="J76" s="82"/>
      <c r="K76" s="82"/>
      <c r="L76" s="82"/>
      <c r="M76" s="111"/>
    </row>
    <row r="77" spans="1:13" ht="31.5" customHeight="1" thickBot="1">
      <c r="A77" s="97"/>
      <c r="B77" s="181" t="s">
        <v>210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4"/>
    </row>
    <row r="78" spans="1:13" ht="47.25">
      <c r="A78" s="88" t="s">
        <v>216</v>
      </c>
      <c r="B78" s="94" t="s">
        <v>211</v>
      </c>
      <c r="C78" s="114"/>
      <c r="D78" s="106"/>
      <c r="E78" s="106"/>
      <c r="F78" s="106"/>
      <c r="G78" s="106"/>
      <c r="H78" s="106"/>
      <c r="I78" s="106"/>
      <c r="J78" s="106"/>
      <c r="K78" s="106"/>
      <c r="L78" s="106"/>
      <c r="M78" s="107"/>
    </row>
    <row r="79" spans="1:13" ht="64.5" customHeight="1">
      <c r="A79" s="89" t="s">
        <v>217</v>
      </c>
      <c r="B79" s="95" t="s">
        <v>212</v>
      </c>
      <c r="C79" s="100"/>
      <c r="D79" s="81"/>
      <c r="E79" s="81"/>
      <c r="F79" s="81"/>
      <c r="G79" s="81"/>
      <c r="H79" s="81"/>
      <c r="I79" s="81"/>
      <c r="J79" s="81"/>
      <c r="K79" s="81"/>
      <c r="L79" s="81"/>
      <c r="M79" s="109"/>
    </row>
    <row r="80" spans="1:13" ht="31.5">
      <c r="A80" s="89" t="s">
        <v>218</v>
      </c>
      <c r="B80" s="95" t="s">
        <v>213</v>
      </c>
      <c r="C80" s="100"/>
      <c r="D80" s="81"/>
      <c r="E80" s="81"/>
      <c r="F80" s="81"/>
      <c r="G80" s="81"/>
      <c r="H80" s="81"/>
      <c r="I80" s="81"/>
      <c r="J80" s="81"/>
      <c r="K80" s="81"/>
      <c r="L80" s="81"/>
      <c r="M80" s="109"/>
    </row>
    <row r="81" spans="1:14" ht="64.5" customHeight="1">
      <c r="A81" s="89" t="s">
        <v>219</v>
      </c>
      <c r="B81" s="95" t="s">
        <v>214</v>
      </c>
      <c r="C81" s="100"/>
      <c r="D81" s="81"/>
      <c r="E81" s="81"/>
      <c r="F81" s="81"/>
      <c r="G81" s="81"/>
      <c r="H81" s="81"/>
      <c r="I81" s="81"/>
      <c r="J81" s="81"/>
      <c r="K81" s="81"/>
      <c r="L81" s="81"/>
      <c r="M81" s="109"/>
    </row>
    <row r="82" spans="1:14" ht="64.5" customHeight="1" thickBot="1">
      <c r="A82" s="90" t="s">
        <v>220</v>
      </c>
      <c r="B82" s="96" t="s">
        <v>215</v>
      </c>
      <c r="C82" s="115"/>
      <c r="D82" s="82"/>
      <c r="E82" s="82"/>
      <c r="F82" s="82"/>
      <c r="G82" s="82"/>
      <c r="H82" s="82"/>
      <c r="I82" s="82"/>
      <c r="J82" s="82"/>
      <c r="K82" s="82"/>
      <c r="L82" s="82"/>
      <c r="M82" s="111"/>
    </row>
    <row r="83" spans="1:14" ht="16.5" thickBot="1">
      <c r="A83" s="162"/>
      <c r="B83" s="163" t="s">
        <v>55</v>
      </c>
      <c r="C83" s="117">
        <f>SUM(C13:C82)</f>
        <v>2525</v>
      </c>
      <c r="D83" s="117">
        <f t="shared" ref="D83:M83" si="0">SUM(D13:D82)</f>
        <v>78</v>
      </c>
      <c r="E83" s="117">
        <f t="shared" si="0"/>
        <v>2390</v>
      </c>
      <c r="F83" s="117">
        <f t="shared" si="0"/>
        <v>817</v>
      </c>
      <c r="G83" s="117">
        <f t="shared" si="0"/>
        <v>135691</v>
      </c>
      <c r="H83" s="117">
        <f t="shared" si="0"/>
        <v>1909</v>
      </c>
      <c r="I83" s="117">
        <f t="shared" si="0"/>
        <v>86795</v>
      </c>
      <c r="J83" s="117">
        <f t="shared" si="0"/>
        <v>21333</v>
      </c>
      <c r="K83" s="117">
        <f t="shared" si="0"/>
        <v>21772.35</v>
      </c>
      <c r="L83" s="117">
        <f t="shared" si="0"/>
        <v>1759119.6700000002</v>
      </c>
      <c r="M83" s="117">
        <f t="shared" si="0"/>
        <v>879124.32</v>
      </c>
      <c r="N83" s="118"/>
    </row>
    <row r="86" spans="1:14">
      <c r="A86" s="167" t="s">
        <v>86</v>
      </c>
      <c r="B86" s="167"/>
      <c r="C86" s="167"/>
      <c r="D86" s="167"/>
      <c r="E86" s="167"/>
      <c r="F86" s="167"/>
      <c r="G86" s="167"/>
      <c r="H86" s="167"/>
      <c r="I86" s="167"/>
    </row>
    <row r="87" spans="1:14">
      <c r="A87" s="70"/>
    </row>
    <row r="88" spans="1:14">
      <c r="A88" s="70"/>
    </row>
    <row r="89" spans="1:14" ht="19.5">
      <c r="B89" s="68" t="s">
        <v>39</v>
      </c>
      <c r="C89" s="68" t="s">
        <v>40</v>
      </c>
      <c r="D89" s="68"/>
      <c r="E89" s="68" t="s">
        <v>301</v>
      </c>
    </row>
    <row r="90" spans="1:14" ht="19.5">
      <c r="B90" s="68"/>
      <c r="C90" s="68"/>
      <c r="D90" s="68"/>
      <c r="E90" s="68"/>
    </row>
    <row r="91" spans="1:14" ht="19.5">
      <c r="B91" s="68"/>
      <c r="C91" s="68"/>
      <c r="D91" s="68"/>
      <c r="E91" s="68"/>
    </row>
    <row r="92" spans="1:14" ht="19.5">
      <c r="B92" s="68" t="s">
        <v>87</v>
      </c>
      <c r="C92" s="68" t="s">
        <v>40</v>
      </c>
      <c r="D92" s="68"/>
      <c r="E92" s="68" t="s">
        <v>41</v>
      </c>
    </row>
    <row r="95" spans="1:14">
      <c r="A95" t="s">
        <v>48</v>
      </c>
    </row>
  </sheetData>
  <mergeCells count="18">
    <mergeCell ref="B12:M12"/>
    <mergeCell ref="B30:M30"/>
    <mergeCell ref="A86:I86"/>
    <mergeCell ref="A1:M1"/>
    <mergeCell ref="A2:M2"/>
    <mergeCell ref="A3:M3"/>
    <mergeCell ref="A4:M4"/>
    <mergeCell ref="B50:M50"/>
    <mergeCell ref="B73:M73"/>
    <mergeCell ref="B77:M77"/>
    <mergeCell ref="A7:A10"/>
    <mergeCell ref="B66:M66"/>
    <mergeCell ref="B40:M40"/>
    <mergeCell ref="G7:J9"/>
    <mergeCell ref="B7:B9"/>
    <mergeCell ref="C7:F9"/>
    <mergeCell ref="B59:M59"/>
    <mergeCell ref="K7:M9"/>
  </mergeCells>
  <phoneticPr fontId="0" type="noConversion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="60" workbookViewId="0">
      <selection activeCell="E26" sqref="E26"/>
    </sheetView>
  </sheetViews>
  <sheetFormatPr defaultRowHeight="15"/>
  <cols>
    <col min="2" max="2" width="30.5703125" customWidth="1"/>
    <col min="3" max="3" width="18.28515625" customWidth="1"/>
    <col min="4" max="4" width="16" customWidth="1"/>
    <col min="5" max="5" width="19.85546875" customWidth="1"/>
  </cols>
  <sheetData>
    <row r="1" spans="1:5">
      <c r="A1" s="210" t="s">
        <v>32</v>
      </c>
      <c r="B1" s="210"/>
      <c r="C1" s="210"/>
      <c r="D1" s="210"/>
      <c r="E1" s="210"/>
    </row>
    <row r="2" spans="1:5" ht="36.75" customHeight="1">
      <c r="A2" s="211" t="s">
        <v>236</v>
      </c>
      <c r="B2" s="211"/>
      <c r="C2" s="211"/>
      <c r="D2" s="211"/>
      <c r="E2" s="211"/>
    </row>
    <row r="3" spans="1:5" ht="45.75" customHeight="1">
      <c r="A3" s="212" t="s">
        <v>302</v>
      </c>
      <c r="B3" s="212"/>
      <c r="C3" s="212"/>
      <c r="D3" s="212"/>
      <c r="E3" s="212"/>
    </row>
    <row r="4" spans="1:5" ht="15" customHeight="1">
      <c r="A4" s="213" t="s">
        <v>222</v>
      </c>
      <c r="B4" s="213"/>
      <c r="C4" s="213"/>
      <c r="D4" s="213"/>
      <c r="E4" s="213"/>
    </row>
    <row r="7" spans="1:5" ht="75">
      <c r="A7" s="75" t="s">
        <v>0</v>
      </c>
      <c r="B7" s="76" t="s">
        <v>226</v>
      </c>
      <c r="C7" s="76" t="s">
        <v>223</v>
      </c>
      <c r="D7" s="76" t="s">
        <v>224</v>
      </c>
      <c r="E7" s="76" t="s">
        <v>225</v>
      </c>
    </row>
    <row r="8" spans="1:5">
      <c r="A8" s="78">
        <v>1</v>
      </c>
      <c r="B8" s="76">
        <v>2</v>
      </c>
      <c r="C8" s="76">
        <v>3</v>
      </c>
      <c r="D8" s="76">
        <v>4</v>
      </c>
      <c r="E8" s="76">
        <v>5</v>
      </c>
    </row>
    <row r="9" spans="1:5">
      <c r="A9" s="74">
        <v>1</v>
      </c>
      <c r="B9" s="72" t="s">
        <v>227</v>
      </c>
      <c r="C9" s="69">
        <v>111</v>
      </c>
      <c r="D9" s="69">
        <v>5782</v>
      </c>
      <c r="E9" s="69">
        <v>125960.97</v>
      </c>
    </row>
    <row r="10" spans="1:5">
      <c r="A10" s="74">
        <v>2</v>
      </c>
      <c r="B10" s="72" t="s">
        <v>228</v>
      </c>
      <c r="C10" s="69">
        <v>31</v>
      </c>
      <c r="D10" s="69">
        <v>605</v>
      </c>
      <c r="E10" s="69">
        <v>7330.2</v>
      </c>
    </row>
    <row r="11" spans="1:5">
      <c r="A11" s="74">
        <v>3</v>
      </c>
      <c r="B11" s="72" t="s">
        <v>229</v>
      </c>
      <c r="C11" s="69"/>
      <c r="D11" s="69"/>
      <c r="E11" s="69"/>
    </row>
    <row r="12" spans="1:5">
      <c r="A12" s="74">
        <v>4</v>
      </c>
      <c r="B12" s="72" t="s">
        <v>230</v>
      </c>
      <c r="C12" s="69"/>
      <c r="D12" s="69"/>
      <c r="E12" s="69"/>
    </row>
    <row r="13" spans="1:5">
      <c r="A13" s="74">
        <v>5</v>
      </c>
      <c r="B13" s="72" t="s">
        <v>231</v>
      </c>
      <c r="C13" s="69"/>
      <c r="D13" s="69"/>
      <c r="E13" s="69"/>
    </row>
    <row r="14" spans="1:5">
      <c r="A14" s="74">
        <v>6</v>
      </c>
      <c r="B14" s="72" t="s">
        <v>232</v>
      </c>
      <c r="C14" s="69"/>
      <c r="D14" s="69"/>
      <c r="E14" s="69"/>
    </row>
    <row r="15" spans="1:5" ht="90">
      <c r="A15" s="74">
        <v>7</v>
      </c>
      <c r="B15" s="72" t="s">
        <v>233</v>
      </c>
      <c r="C15" s="69"/>
      <c r="D15" s="69"/>
      <c r="E15" s="69"/>
    </row>
    <row r="16" spans="1:5">
      <c r="A16" s="74">
        <v>8</v>
      </c>
      <c r="B16" s="72" t="s">
        <v>234</v>
      </c>
      <c r="C16" s="69"/>
      <c r="D16" s="69"/>
      <c r="E16" s="69"/>
    </row>
    <row r="17" spans="1:5">
      <c r="A17" s="74">
        <v>9</v>
      </c>
      <c r="B17" s="72" t="s">
        <v>235</v>
      </c>
      <c r="C17" s="69"/>
      <c r="D17" s="69"/>
      <c r="E17" s="69"/>
    </row>
    <row r="18" spans="1:5">
      <c r="A18" s="75"/>
      <c r="B18" s="120" t="s">
        <v>31</v>
      </c>
      <c r="C18" s="75">
        <f>SUM(C9:C17)</f>
        <v>142</v>
      </c>
      <c r="D18" s="75">
        <f>SUM(D9:D17)</f>
        <v>6387</v>
      </c>
      <c r="E18" s="75">
        <f>SUM(E9:E17)</f>
        <v>133291.17000000001</v>
      </c>
    </row>
    <row r="20" spans="1:5">
      <c r="A20" t="s">
        <v>85</v>
      </c>
    </row>
    <row r="22" spans="1:5" ht="33.75" customHeight="1">
      <c r="A22" s="209" t="s">
        <v>86</v>
      </c>
      <c r="B22" s="209"/>
      <c r="C22" s="209"/>
      <c r="D22" s="209"/>
      <c r="E22" s="209"/>
    </row>
    <row r="25" spans="1:5">
      <c r="A25" s="121" t="s">
        <v>39</v>
      </c>
      <c r="B25" s="121"/>
      <c r="C25" s="121" t="s">
        <v>237</v>
      </c>
      <c r="D25" s="121" t="s">
        <v>301</v>
      </c>
    </row>
    <row r="28" spans="1:5">
      <c r="A28" t="s">
        <v>87</v>
      </c>
      <c r="C28" t="s">
        <v>237</v>
      </c>
      <c r="D28" t="s">
        <v>41</v>
      </c>
    </row>
    <row r="31" spans="1:5">
      <c r="A31" t="s">
        <v>48</v>
      </c>
    </row>
  </sheetData>
  <mergeCells count="5">
    <mergeCell ref="A22:E22"/>
    <mergeCell ref="A1:E1"/>
    <mergeCell ref="A2:E2"/>
    <mergeCell ref="A3:E3"/>
    <mergeCell ref="A4:E4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workbookViewId="0">
      <selection activeCell="I1" sqref="I1:I65536"/>
    </sheetView>
  </sheetViews>
  <sheetFormatPr defaultRowHeight="15"/>
  <cols>
    <col min="2" max="2" width="56.28515625" customWidth="1"/>
    <col min="3" max="3" width="22.7109375" customWidth="1"/>
  </cols>
  <sheetData>
    <row r="1" spans="1:8" ht="15.75">
      <c r="A1" s="174" t="s">
        <v>282</v>
      </c>
      <c r="B1" s="174"/>
      <c r="C1" s="174"/>
    </row>
    <row r="2" spans="1:8" ht="39" customHeight="1">
      <c r="A2" s="216" t="s">
        <v>283</v>
      </c>
      <c r="B2" s="216"/>
      <c r="C2" s="216"/>
    </row>
    <row r="3" spans="1:8" ht="35.25" customHeight="1">
      <c r="A3" s="171" t="s">
        <v>298</v>
      </c>
      <c r="B3" s="171"/>
      <c r="C3" s="171"/>
      <c r="D3" s="171"/>
      <c r="E3" s="171"/>
      <c r="F3" s="171"/>
      <c r="G3" s="171"/>
      <c r="H3" s="171"/>
    </row>
    <row r="4" spans="1:8" ht="30.75" customHeight="1">
      <c r="A4" s="217" t="s">
        <v>83</v>
      </c>
      <c r="B4" s="217"/>
      <c r="C4" s="217"/>
    </row>
    <row r="5" spans="1:8" ht="15.75">
      <c r="A5" s="131"/>
      <c r="B5" s="131"/>
      <c r="C5" s="131"/>
    </row>
    <row r="6" spans="1:8" ht="16.5" thickBot="1">
      <c r="A6" s="131"/>
      <c r="B6" s="131"/>
      <c r="C6" s="131"/>
    </row>
    <row r="7" spans="1:8" ht="41.25" customHeight="1" thickBot="1">
      <c r="A7" s="123" t="s">
        <v>0</v>
      </c>
      <c r="B7" s="124" t="s">
        <v>56</v>
      </c>
      <c r="C7" s="125" t="s">
        <v>284</v>
      </c>
    </row>
    <row r="8" spans="1:8" ht="16.5" thickBot="1">
      <c r="A8" s="126">
        <v>1</v>
      </c>
      <c r="B8" s="124">
        <v>2</v>
      </c>
      <c r="C8" s="127">
        <v>3</v>
      </c>
    </row>
    <row r="9" spans="1:8" ht="48" thickBot="1">
      <c r="A9" s="132">
        <v>1</v>
      </c>
      <c r="B9" s="133" t="s">
        <v>238</v>
      </c>
      <c r="C9" s="134" t="s">
        <v>299</v>
      </c>
    </row>
    <row r="10" spans="1:8" ht="32.25" thickBot="1">
      <c r="A10" s="135">
        <v>2</v>
      </c>
      <c r="B10" s="136" t="s">
        <v>239</v>
      </c>
      <c r="C10" s="137" t="s">
        <v>300</v>
      </c>
    </row>
    <row r="11" spans="1:8" ht="16.5" thickBot="1">
      <c r="A11" s="135">
        <v>3</v>
      </c>
      <c r="B11" s="136" t="s">
        <v>240</v>
      </c>
      <c r="C11" s="137">
        <v>1205</v>
      </c>
    </row>
    <row r="12" spans="1:8" ht="16.5" customHeight="1" thickBot="1">
      <c r="A12" s="135">
        <v>4</v>
      </c>
      <c r="B12" s="136" t="s">
        <v>241</v>
      </c>
      <c r="C12" s="137">
        <v>1205</v>
      </c>
    </row>
    <row r="13" spans="1:8" ht="31.5">
      <c r="A13" s="138">
        <v>5</v>
      </c>
      <c r="B13" s="139" t="s">
        <v>242</v>
      </c>
      <c r="C13" s="140">
        <f>C14+C15+C16+C17+C18+C19+C20+C21</f>
        <v>245728</v>
      </c>
      <c r="F13" s="122" t="s">
        <v>277</v>
      </c>
      <c r="G13" s="122"/>
    </row>
    <row r="14" spans="1:8" ht="15.75">
      <c r="A14" s="141" t="s">
        <v>184</v>
      </c>
      <c r="B14" s="142" t="s">
        <v>243</v>
      </c>
      <c r="C14" s="143">
        <v>136892</v>
      </c>
      <c r="F14" s="122"/>
      <c r="G14" s="122"/>
    </row>
    <row r="15" spans="1:8" ht="15.75">
      <c r="A15" s="141" t="s">
        <v>185</v>
      </c>
      <c r="B15" s="142" t="s">
        <v>244</v>
      </c>
      <c r="C15" s="143">
        <v>16422</v>
      </c>
      <c r="F15" s="122"/>
      <c r="G15" s="122"/>
    </row>
    <row r="16" spans="1:8" ht="15.75">
      <c r="A16" s="141" t="s">
        <v>186</v>
      </c>
      <c r="B16" s="142" t="s">
        <v>245</v>
      </c>
      <c r="C16" s="143">
        <v>92287</v>
      </c>
      <c r="F16" s="122"/>
      <c r="G16" s="122"/>
    </row>
    <row r="17" spans="1:7" ht="15.75">
      <c r="A17" s="141" t="s">
        <v>187</v>
      </c>
      <c r="B17" s="142" t="s">
        <v>246</v>
      </c>
      <c r="C17" s="143">
        <v>72</v>
      </c>
      <c r="F17" s="122"/>
      <c r="G17" s="122"/>
    </row>
    <row r="18" spans="1:7" ht="15.75">
      <c r="A18" s="141" t="s">
        <v>188</v>
      </c>
      <c r="B18" s="142" t="s">
        <v>247</v>
      </c>
      <c r="C18" s="143"/>
      <c r="F18" s="122"/>
      <c r="G18" s="122"/>
    </row>
    <row r="19" spans="1:7" ht="15.75">
      <c r="A19" s="141" t="s">
        <v>189</v>
      </c>
      <c r="B19" s="142" t="s">
        <v>248</v>
      </c>
      <c r="C19" s="143">
        <v>55</v>
      </c>
      <c r="F19" s="122"/>
      <c r="G19" s="122"/>
    </row>
    <row r="20" spans="1:7" ht="31.5">
      <c r="A20" s="141" t="s">
        <v>264</v>
      </c>
      <c r="B20" s="142" t="s">
        <v>249</v>
      </c>
      <c r="C20" s="143"/>
      <c r="F20" s="122"/>
      <c r="G20" s="122"/>
    </row>
    <row r="21" spans="1:7" ht="16.5" thickBot="1">
      <c r="A21" s="144" t="s">
        <v>265</v>
      </c>
      <c r="B21" s="145" t="s">
        <v>250</v>
      </c>
      <c r="C21" s="146"/>
      <c r="F21" s="122"/>
      <c r="G21" s="122"/>
    </row>
    <row r="22" spans="1:7" ht="27" customHeight="1" thickBot="1">
      <c r="A22" s="147" t="s">
        <v>266</v>
      </c>
      <c r="B22" s="136" t="s">
        <v>251</v>
      </c>
      <c r="C22" s="137"/>
      <c r="F22" s="122"/>
      <c r="G22" s="122"/>
    </row>
    <row r="23" spans="1:7" ht="43.5" customHeight="1">
      <c r="A23" s="148" t="s">
        <v>267</v>
      </c>
      <c r="B23" s="139" t="s">
        <v>252</v>
      </c>
      <c r="C23" s="140">
        <f>C24+C25+C26</f>
        <v>87</v>
      </c>
      <c r="F23" s="122" t="s">
        <v>277</v>
      </c>
      <c r="G23" s="122"/>
    </row>
    <row r="24" spans="1:7" ht="15.75">
      <c r="A24" s="141" t="s">
        <v>207</v>
      </c>
      <c r="B24" s="142" t="s">
        <v>253</v>
      </c>
      <c r="C24" s="143">
        <v>3</v>
      </c>
      <c r="F24" s="122"/>
      <c r="G24" s="122"/>
    </row>
    <row r="25" spans="1:7" ht="15.75">
      <c r="A25" s="141" t="s">
        <v>208</v>
      </c>
      <c r="B25" s="142" t="s">
        <v>254</v>
      </c>
      <c r="C25" s="143">
        <v>84</v>
      </c>
      <c r="F25" s="122"/>
      <c r="G25" s="122"/>
    </row>
    <row r="26" spans="1:7" ht="16.5" thickBot="1">
      <c r="A26" s="144" t="s">
        <v>209</v>
      </c>
      <c r="B26" s="145" t="s">
        <v>255</v>
      </c>
      <c r="C26" s="146"/>
      <c r="F26" s="122"/>
      <c r="G26" s="122"/>
    </row>
    <row r="27" spans="1:7" ht="37.5" customHeight="1">
      <c r="A27" s="148" t="s">
        <v>268</v>
      </c>
      <c r="B27" s="139" t="s">
        <v>256</v>
      </c>
      <c r="C27" s="140">
        <f>C28+C29+C30</f>
        <v>86</v>
      </c>
      <c r="F27" s="122" t="s">
        <v>277</v>
      </c>
      <c r="G27" s="122"/>
    </row>
    <row r="28" spans="1:7" ht="15.75">
      <c r="A28" s="141" t="s">
        <v>216</v>
      </c>
      <c r="B28" s="142" t="s">
        <v>253</v>
      </c>
      <c r="C28" s="143">
        <v>3</v>
      </c>
      <c r="F28" s="122"/>
      <c r="G28" s="122"/>
    </row>
    <row r="29" spans="1:7" ht="15.75">
      <c r="A29" s="141" t="s">
        <v>217</v>
      </c>
      <c r="B29" s="142" t="s">
        <v>257</v>
      </c>
      <c r="C29" s="143">
        <v>83</v>
      </c>
      <c r="F29" s="122"/>
      <c r="G29" s="122"/>
    </row>
    <row r="30" spans="1:7" ht="16.5" thickBot="1">
      <c r="A30" s="144" t="s">
        <v>218</v>
      </c>
      <c r="B30" s="145" t="s">
        <v>258</v>
      </c>
      <c r="C30" s="146"/>
      <c r="F30" s="122"/>
      <c r="G30" s="122"/>
    </row>
    <row r="31" spans="1:7" ht="16.5" thickBot="1">
      <c r="A31" s="147" t="s">
        <v>269</v>
      </c>
      <c r="B31" s="136" t="s">
        <v>259</v>
      </c>
      <c r="C31" s="137">
        <v>98.8</v>
      </c>
      <c r="F31" s="122"/>
      <c r="G31" s="122"/>
    </row>
    <row r="32" spans="1:7" ht="32.25" thickBot="1">
      <c r="A32" s="147" t="s">
        <v>270</v>
      </c>
      <c r="B32" s="136" t="s">
        <v>260</v>
      </c>
      <c r="C32" s="137"/>
      <c r="F32" s="122"/>
      <c r="G32" s="122"/>
    </row>
    <row r="33" spans="1:8" ht="42" customHeight="1">
      <c r="A33" s="148" t="s">
        <v>271</v>
      </c>
      <c r="B33" s="139" t="s">
        <v>261</v>
      </c>
      <c r="C33" s="153">
        <v>15066907.029999999</v>
      </c>
      <c r="F33" s="122"/>
      <c r="G33" s="122"/>
    </row>
    <row r="34" spans="1:8" ht="31.5">
      <c r="A34" s="141" t="s">
        <v>272</v>
      </c>
      <c r="B34" s="142" t="s">
        <v>262</v>
      </c>
      <c r="C34" s="150">
        <f>C35+C36+C37</f>
        <v>10446519.16</v>
      </c>
      <c r="F34" s="122" t="s">
        <v>277</v>
      </c>
      <c r="G34" s="122"/>
    </row>
    <row r="35" spans="1:8" ht="15.75">
      <c r="A35" s="141" t="s">
        <v>273</v>
      </c>
      <c r="B35" s="142" t="s">
        <v>253</v>
      </c>
      <c r="C35" s="143">
        <v>1247426.76</v>
      </c>
    </row>
    <row r="36" spans="1:8" ht="15.75">
      <c r="A36" s="141" t="s">
        <v>274</v>
      </c>
      <c r="B36" s="142" t="s">
        <v>254</v>
      </c>
      <c r="C36" s="154">
        <v>9199092.4000000004</v>
      </c>
    </row>
    <row r="37" spans="1:8" ht="16.5" thickBot="1">
      <c r="A37" s="144" t="s">
        <v>275</v>
      </c>
      <c r="B37" s="145" t="s">
        <v>263</v>
      </c>
      <c r="C37" s="146"/>
    </row>
    <row r="38" spans="1:8" ht="31.5" customHeight="1">
      <c r="A38" s="148" t="s">
        <v>276</v>
      </c>
      <c r="B38" s="139" t="s">
        <v>278</v>
      </c>
      <c r="C38" s="149">
        <v>11400.89</v>
      </c>
      <c r="F38" s="214" t="s">
        <v>281</v>
      </c>
      <c r="G38" s="214"/>
      <c r="H38" s="214"/>
    </row>
    <row r="39" spans="1:8" ht="32.25" thickBot="1">
      <c r="A39" s="144" t="s">
        <v>279</v>
      </c>
      <c r="B39" s="145" t="s">
        <v>280</v>
      </c>
      <c r="C39" s="146">
        <v>23528.01</v>
      </c>
      <c r="F39" s="214"/>
      <c r="G39" s="214"/>
      <c r="H39" s="214"/>
    </row>
    <row r="40" spans="1:8" ht="15.75">
      <c r="A40" s="151"/>
      <c r="B40" s="151"/>
      <c r="C40" s="151"/>
    </row>
    <row r="41" spans="1:8" ht="15.75">
      <c r="A41" s="151"/>
      <c r="B41" s="151"/>
      <c r="C41" s="151"/>
    </row>
    <row r="42" spans="1:8" ht="15.75">
      <c r="A42" s="151"/>
      <c r="B42" s="151"/>
      <c r="C42" s="151"/>
    </row>
    <row r="43" spans="1:8" ht="38.25" customHeight="1">
      <c r="A43" s="215" t="s">
        <v>86</v>
      </c>
      <c r="B43" s="215"/>
      <c r="C43" s="215"/>
      <c r="D43" s="73"/>
      <c r="E43" s="73"/>
    </row>
    <row r="44" spans="1:8" ht="15.75">
      <c r="A44" s="151"/>
      <c r="B44" s="151"/>
      <c r="C44" s="151"/>
    </row>
    <row r="45" spans="1:8" ht="15.75">
      <c r="A45" s="151"/>
      <c r="B45" s="151"/>
      <c r="C45" s="151"/>
    </row>
    <row r="46" spans="1:8" ht="15.75">
      <c r="A46" s="152" t="s">
        <v>39</v>
      </c>
      <c r="B46" s="152"/>
      <c r="C46" s="152" t="s">
        <v>301</v>
      </c>
    </row>
    <row r="47" spans="1:8" ht="15.75">
      <c r="A47" s="151"/>
      <c r="B47" s="151"/>
      <c r="C47" s="151"/>
    </row>
    <row r="48" spans="1:8" ht="15.75">
      <c r="A48" s="151"/>
      <c r="B48" s="151"/>
      <c r="C48" s="151"/>
    </row>
    <row r="49" spans="1:3" ht="15.75">
      <c r="A49" s="151" t="s">
        <v>87</v>
      </c>
      <c r="B49" s="151"/>
      <c r="C49" s="151" t="s">
        <v>41</v>
      </c>
    </row>
    <row r="50" spans="1:3" ht="15.75">
      <c r="A50" s="151"/>
      <c r="B50" s="151"/>
      <c r="C50" s="151"/>
    </row>
    <row r="51" spans="1:3" ht="15.75">
      <c r="A51" s="151"/>
      <c r="B51" s="151"/>
      <c r="C51" s="151"/>
    </row>
    <row r="52" spans="1:3" ht="15.75">
      <c r="A52" s="151" t="s">
        <v>48</v>
      </c>
      <c r="B52" s="151"/>
      <c r="C52" s="151"/>
    </row>
  </sheetData>
  <mergeCells count="6">
    <mergeCell ref="F38:H39"/>
    <mergeCell ref="A43:C43"/>
    <mergeCell ref="A1:C1"/>
    <mergeCell ref="A2:C2"/>
    <mergeCell ref="A4:C4"/>
    <mergeCell ref="A3:H3"/>
  </mergeCells>
  <phoneticPr fontId="0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 расходовании субсидии</vt:lpstr>
      <vt:lpstr>о составе и количестве граждан</vt:lpstr>
      <vt:lpstr>о предоставлении услуг</vt:lpstr>
      <vt:lpstr>доп услуги</vt:lpstr>
      <vt:lpstr>о деятельности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2017-01-10T05:20:10Z</cp:lastPrinted>
  <dcterms:created xsi:type="dcterms:W3CDTF">2006-09-16T00:00:00Z</dcterms:created>
  <dcterms:modified xsi:type="dcterms:W3CDTF">2019-02-08T07:27:58Z</dcterms:modified>
</cp:coreProperties>
</file>